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T:\Tourism Research\Economic Impact Models only\"/>
    </mc:Choice>
  </mc:AlternateContent>
  <xr:revisionPtr revIDLastSave="0" documentId="13_ncr:1_{846A8349-3292-45B3-8BEF-EC77E1E06D71}" xr6:coauthVersionLast="47" xr6:coauthVersionMax="47" xr10:uidLastSave="{00000000-0000-0000-0000-000000000000}"/>
  <bookViews>
    <workbookView xWindow="25080" yWindow="-120" windowWidth="29040" windowHeight="15840" activeTab="2" xr2:uid="{00000000-000D-0000-FFFF-FFFF00000000}"/>
  </bookViews>
  <sheets>
    <sheet name="Instructions" sheetId="8" r:id="rId1"/>
    <sheet name=" TOTAL IMPACT" sheetId="6" r:id="rId2"/>
    <sheet name="U.S. West" sheetId="4" r:id="rId3"/>
    <sheet name="U.S. East" sheetId="1" r:id="rId4"/>
    <sheet name="Japan" sheetId="2" r:id="rId5"/>
    <sheet name="Canada" sheetId="5" r:id="rId6"/>
    <sheet name="Other International" sheetId="3" r:id="rId7"/>
    <sheet name="Market Unknown" sheetId="7" r:id="rId8"/>
  </sheets>
  <definedNames>
    <definedName name="_Fill" localSheetId="1" hidden="1">' TOTAL IMPACT'!$A$7:$A$23</definedName>
    <definedName name="_Fill" localSheetId="5" hidden="1">Canada!$A$7:$A$23</definedName>
    <definedName name="_Fill" localSheetId="4" hidden="1">Japan!$A$7:$A$23</definedName>
    <definedName name="_Fill" localSheetId="7" hidden="1">'Market Unknown'!$A$7:$A$23</definedName>
    <definedName name="_Fill" localSheetId="6" hidden="1">'Other International'!$A$7:$A$23</definedName>
    <definedName name="_Fill" localSheetId="2" hidden="1">'U.S. West'!$A$7:$A$23</definedName>
    <definedName name="_Fill" hidden="1">'U.S. East'!$A$7:$A$23</definedName>
    <definedName name="_xlnm.Print_Area" localSheetId="1">' TOTAL IMPACT'!$A$2:$D$25</definedName>
    <definedName name="_xlnm.Print_Area" localSheetId="5">Canada!$A$2:$D$25</definedName>
    <definedName name="_xlnm.Print_Area" localSheetId="4">Japan!$A$2:$D$25</definedName>
    <definedName name="_xlnm.Print_Area" localSheetId="7">'Market Unknown'!$A$2:$D$25</definedName>
    <definedName name="_xlnm.Print_Area" localSheetId="6">'Other International'!$A$2:$D$25</definedName>
    <definedName name="_xlnm.Print_Area" localSheetId="3">'U.S. East'!$A$2:$D$25</definedName>
    <definedName name="_xlnm.Print_Area" localSheetId="2">'U.S. West'!$A$2:$D$25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7" l="1"/>
  <c r="C10" i="7" s="1"/>
  <c r="C22" i="7"/>
  <c r="C19" i="7"/>
  <c r="C16" i="7"/>
  <c r="C13" i="7"/>
  <c r="C8" i="4"/>
  <c r="C14" i="7" l="1"/>
  <c r="C20" i="7"/>
  <c r="C23" i="7"/>
  <c r="C17" i="7"/>
  <c r="C22" i="6" l="1"/>
  <c r="C19" i="6"/>
  <c r="C16" i="6"/>
  <c r="C13" i="6"/>
  <c r="C22" i="3"/>
  <c r="C19" i="3"/>
  <c r="C16" i="3"/>
  <c r="C13" i="3"/>
  <c r="C22" i="5"/>
  <c r="C19" i="5"/>
  <c r="C16" i="5"/>
  <c r="C13" i="5"/>
  <c r="C22" i="2"/>
  <c r="C19" i="2"/>
  <c r="C16" i="2"/>
  <c r="C13" i="2"/>
  <c r="C22" i="1"/>
  <c r="C19" i="1"/>
  <c r="C16" i="1"/>
  <c r="C13" i="1"/>
  <c r="C6" i="6" l="1"/>
  <c r="C8" i="5"/>
  <c r="C10" i="5" s="1"/>
  <c r="C23" i="5" l="1"/>
  <c r="C20" i="5"/>
  <c r="C17" i="5"/>
  <c r="C14" i="5"/>
  <c r="C8" i="1" l="1"/>
  <c r="C10" i="1" s="1"/>
  <c r="C23" i="1" s="1"/>
  <c r="C8" i="3"/>
  <c r="C10" i="3" s="1"/>
  <c r="C8" i="2"/>
  <c r="C10" i="2" s="1"/>
  <c r="C10" i="4" l="1"/>
  <c r="C8" i="6"/>
  <c r="C17" i="3"/>
  <c r="C14" i="3"/>
  <c r="C20" i="3"/>
  <c r="C23" i="3"/>
  <c r="C17" i="2"/>
  <c r="C20" i="2"/>
  <c r="C23" i="2"/>
  <c r="C14" i="2"/>
  <c r="C14" i="1"/>
  <c r="C17" i="1"/>
  <c r="C20" i="1"/>
  <c r="C20" i="4" l="1"/>
  <c r="C10" i="6"/>
  <c r="C23" i="4"/>
  <c r="C17" i="4"/>
  <c r="C14" i="4"/>
  <c r="C23" i="6" l="1"/>
  <c r="C14" i="6"/>
  <c r="C20" i="6"/>
  <c r="C17" i="6"/>
</calcChain>
</file>

<file path=xl/sharedStrings.xml><?xml version="1.0" encoding="utf-8"?>
<sst xmlns="http://schemas.openxmlformats.org/spreadsheetml/2006/main" count="319" uniqueCount="66">
  <si>
    <t>days</t>
  </si>
  <si>
    <t>dollars</t>
  </si>
  <si>
    <t>million</t>
  </si>
  <si>
    <t>ECONOMIC IMPACT</t>
  </si>
  <si>
    <t>VISITORS AND EXPENDITURES</t>
  </si>
  <si>
    <t xml:space="preserve">Average length of stay </t>
  </si>
  <si>
    <t>Total visitor days</t>
  </si>
  <si>
    <t>Per person per day expenditures</t>
  </si>
  <si>
    <t>Jobs</t>
  </si>
  <si>
    <t xml:space="preserve">1/  These jobs may not be new jobs.  </t>
  </si>
  <si>
    <t>Sales generated (direct, indirect, and induced)</t>
  </si>
  <si>
    <t>Household income generated (direct, indirect, and induced)</t>
  </si>
  <si>
    <t>Number of jobs supported  1/ (direct, indirect, and induced)</t>
  </si>
  <si>
    <t>State government tax revenue generated (direct, indirect, and induced)</t>
  </si>
  <si>
    <t>Total direct visitor expenditures</t>
  </si>
  <si>
    <t>Line 3 x Line 4</t>
  </si>
  <si>
    <t>Line 1 x line 2</t>
  </si>
  <si>
    <t>Line 5 x line 6</t>
  </si>
  <si>
    <t>Line 5 x line 8</t>
  </si>
  <si>
    <t>Line 5 x line 10</t>
  </si>
  <si>
    <t>Line 5 x line 12</t>
  </si>
  <si>
    <t>Estimated number of Japanese visitors</t>
  </si>
  <si>
    <t>Estimated number of Canadian visitors</t>
  </si>
  <si>
    <t>Estimated number of Other International Visitors (Other than U.S. Canada &amp; Japan)</t>
  </si>
  <si>
    <t>Estimated number of U.S. West visitors</t>
  </si>
  <si>
    <t>Estimated number of U.S. East visitors</t>
  </si>
  <si>
    <t>Estimated number of Visitors</t>
  </si>
  <si>
    <t>Sum of MMA worksheets</t>
  </si>
  <si>
    <t>Instructions for calculating statewide economic impact of a festival or event</t>
  </si>
  <si>
    <t>1. Identify how many attendees are visitors to the state of Hawai‘i (here for less than 365 days)</t>
  </si>
  <si>
    <t>Residents to not contribute to statewide economic impact.</t>
  </si>
  <si>
    <t>3. Enter those figures on LINE 1 of each of the MMA tabs. Important to enter "0" for markets with no visitors</t>
  </si>
  <si>
    <t>4. The Total Economic Impact will show on the TOTAL IMPACT tab.</t>
  </si>
  <si>
    <t xml:space="preserve">5. Typical report of Economic Impact are the following statistics </t>
  </si>
  <si>
    <t>6. If you do not know the breakdown of the visitors by market then enter the total number of visitors on Line 1 of  "Total Market Unknown"</t>
  </si>
  <si>
    <t>Economic Impact should be reported from this tab.</t>
  </si>
  <si>
    <t>7. If you did your own surveys or have your own information then you may change the Length of Stay or Per Person per Day expenditures only.</t>
  </si>
  <si>
    <t>Output multiplier (2017 I/O model)</t>
  </si>
  <si>
    <t>Income multiplier (2017 I/O model)</t>
  </si>
  <si>
    <t>State tax multiplier (2017 I/O model)</t>
  </si>
  <si>
    <t>Source: DBEDT &amp; HTA  4/26/2022</t>
  </si>
  <si>
    <r>
      <t>ECONOMIC ACTIVITY GENERATED BY ________</t>
    </r>
    <r>
      <rPr>
        <b/>
        <u/>
        <sz val="12"/>
        <rFont val="TMSRMN"/>
      </rPr>
      <t xml:space="preserve"> EVENTS</t>
    </r>
    <r>
      <rPr>
        <b/>
        <sz val="12"/>
        <rFont val="TMSRMN"/>
      </rPr>
      <t xml:space="preserve"> </t>
    </r>
    <r>
      <rPr>
        <b/>
        <sz val="12"/>
        <color rgb="FF0000FF"/>
        <rFont val="TMSRMN"/>
      </rPr>
      <t>(What month/year is your event?)</t>
    </r>
  </si>
  <si>
    <t>https://www.hawaiitourismauthority.org/research/monthly-visitor-statistics/</t>
  </si>
  <si>
    <t>Fill in the yellow highlighted areas.  If you did your own surveys or have your own information then you may change the Length of Stay or Per Person per Day expenditures only.</t>
  </si>
  <si>
    <t>DBEDT 2017 I-O Model, Type II multiplier</t>
  </si>
  <si>
    <t>From your survey or registration, Input the total visitor attendees here</t>
  </si>
  <si>
    <t>Fill in the yellow highlighted areas below.  If you did your own surveys or have your own information then you may change the Length of Stay or Per Person per Day expenditures only.</t>
  </si>
  <si>
    <t>Source: DBEDT &amp; HTA , updated 4/26/2022</t>
  </si>
  <si>
    <t>Note: you can find visitor Length of stay and PPPD data for previous years by clicking "View by Year".</t>
  </si>
  <si>
    <t>See "Instructions" tab for further details.</t>
  </si>
  <si>
    <t xml:space="preserve">Avg Length of Stay from Monthly Visitor Statistics, Excel (XLS) workbook "Glance" tab, click on this link:  </t>
  </si>
  <si>
    <t>Per person per day visitor spending, Monthly Visitor Statistics, Excel (XLS) workbook "Glance" tab,  click on this link:</t>
  </si>
  <si>
    <t>Total Job multiplier (2017 I/O model)</t>
  </si>
  <si>
    <t>"All Others" visitors avg Length of Stay from Monthly Visitor Statistics, Excel (XLS) workbook "Glance" tab,   click on this link:</t>
  </si>
  <si>
    <t>"All Others" visitors per person per day spending, Monthly Visitor Statistics, Excel (XLS) workbook "Glance" tab,  click on this link:</t>
  </si>
  <si>
    <t>"U.S. East" visitors avg Length of Stay from Monthly Visitor Statistics, Excel (XLS) workbook "Glance" tab,   click on this link:</t>
  </si>
  <si>
    <t>"U.S. West" visitors Avg Length of Stay from Monthly Visitor Statistics, Excel (XLS) workbook "Glance" tab,   click on this link:</t>
  </si>
  <si>
    <t>"U.S. West" visitors Per person per day spending, Monthly Visitor Statistics, Excel (XLS) workbook "Glance" tab,  click on this link:</t>
  </si>
  <si>
    <t>"U.S. East" visitors per person per day spending, Monthly Visitor Statistics, Excel (XLS) workbook "Glance" tab,  click on this link:</t>
  </si>
  <si>
    <t>"Japan" visitors avg Length of Stay from Monthly Visitor Statistics, Excel (XLS) workbook "Glance" tab,   click on this link:</t>
  </si>
  <si>
    <t>"Japan" visitors per person per day spending, Monthly Visitor Statistics, Excel (XLS) workbook "Glance" tab,  click on this link:</t>
  </si>
  <si>
    <t>"Canada" visitors avg Length of Stay from Monthly Visitor Statistics, Excel (XLS) workbook "Glance" tab,   click on this link:</t>
  </si>
  <si>
    <t>"Canada" visitors per person per day visitor, Monthly Visitor Statistics, Excel (XLS) workbook "Glance" tab,  click on this link:</t>
  </si>
  <si>
    <t>2. How many visitors are from each of the Major Market Areas (MMA) listed on the tabs (U.S. West, U.S. East, Japan, Canada, Other)</t>
  </si>
  <si>
    <t>If you do not know the breakdown of the visitors by market then enter the "Total" visitors avg Length of Stay from Monthly Visitor Statistics, Excel (XLS) workbook "Glance" tab,   click on this link:</t>
  </si>
  <si>
    <t>If you do not know the breakdown of the visitors by market then enter the "Total" visitors per person per day spending, Monthly Visitor Statistics, Excel (XLS) workbook "Glance" tab,  click on this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</si>
</sst>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0.00_)"/>
    <numFmt numFmtId="165" formatCode="_(* #,##0.0_);_(* \(#,##0.0\);_(* &quot;-&quot;??_);_(@_)"/>
    <numFmt numFmtId="166" formatCode="_(* #,##0_);_(* \(#,##0\);_(* &quot;-&quot;??_);_(@_)"/>
    <numFmt numFmtId="167" formatCode="0.0"/>
    <numFmt numFmtId="168" formatCode="_(* #,##0.000_);_(* \(#,##0.000\);_(* &quot;-&quot;??_);_(@_)"/>
  </numFmts>
  <fonts count="10">
    <font>
      <sz val="12"/>
      <name val="TMSRMN"/>
    </font>
    <font>
      <sz val="10"/>
      <name val="Arial"/>
      <family val="2"/>
    </font>
    <font>
      <sz val="10"/>
      <name val="Arial"/>
      <family val="2"/>
    </font>
    <font>
      <b/>
      <sz val="12"/>
      <name val="TMSRMN"/>
    </font>
    <font>
      <b/>
      <u/>
      <sz val="12"/>
      <name val="TMSRMN"/>
    </font>
    <font>
      <sz val="12"/>
      <name val="TMSRMN"/>
    </font>
    <font>
      <b/>
      <sz val="12"/>
      <color rgb="FFFF0000"/>
      <name val="TMSRMN"/>
    </font>
    <font>
      <b/>
      <sz val="12"/>
      <color rgb="FF0000FF"/>
      <name val="TMSRMN"/>
    </font>
    <font>
      <sz val="12"/>
      <color rgb="FF0000FF"/>
      <name val="TMSRMN"/>
    </font>
    <font>
      <u/>
      <sz val="12"/>
      <color theme="10"/>
      <name val="TMSRMN"/>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style="double">
        <color indexed="8"/>
      </top>
      <bottom/>
      <diagonal/>
    </border>
    <border>
      <left/>
      <right/>
      <top style="thin">
        <color indexed="8"/>
      </top>
      <bottom/>
      <diagonal/>
    </border>
  </borders>
  <cellStyleXfs count="6">
    <xf numFmtId="0" fontId="0" fillId="0" borderId="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cellStyleXfs>
  <cellXfs count="40">
    <xf numFmtId="0" fontId="0" fillId="0" borderId="0" xfId="0"/>
    <xf numFmtId="0" fontId="3" fillId="0" borderId="0" xfId="0" applyFont="1"/>
    <xf numFmtId="0" fontId="0" fillId="0" borderId="1" xfId="0" applyBorder="1"/>
    <xf numFmtId="37" fontId="0" fillId="0" borderId="0" xfId="0" applyNumberFormat="1"/>
    <xf numFmtId="7" fontId="0" fillId="0" borderId="0" xfId="0" applyNumberFormat="1"/>
    <xf numFmtId="164" fontId="0" fillId="0" borderId="0" xfId="0" applyNumberFormat="1"/>
    <xf numFmtId="0" fontId="0" fillId="0" borderId="2" xfId="0" applyBorder="1"/>
    <xf numFmtId="7" fontId="3" fillId="0" borderId="0" xfId="0" applyNumberFormat="1" applyFont="1"/>
    <xf numFmtId="2" fontId="0" fillId="0" borderId="0" xfId="0" applyNumberFormat="1"/>
    <xf numFmtId="167" fontId="0" fillId="0" borderId="0" xfId="0" applyNumberFormat="1"/>
    <xf numFmtId="0" fontId="3" fillId="0" borderId="0" xfId="0" quotePrefix="1" applyFont="1" applyAlignment="1">
      <alignment horizontal="left"/>
    </xf>
    <xf numFmtId="0" fontId="0" fillId="0" borderId="0" xfId="0" quotePrefix="1" applyAlignment="1">
      <alignment horizontal="left"/>
    </xf>
    <xf numFmtId="166" fontId="5" fillId="0" borderId="0" xfId="2" applyNumberFormat="1" applyFont="1"/>
    <xf numFmtId="43" fontId="5" fillId="0" borderId="0" xfId="2" applyFont="1"/>
    <xf numFmtId="165" fontId="5" fillId="0" borderId="0" xfId="2" applyNumberFormat="1" applyFont="1"/>
    <xf numFmtId="165" fontId="0" fillId="0" borderId="0" xfId="2" applyNumberFormat="1" applyFont="1"/>
    <xf numFmtId="166" fontId="0" fillId="0" borderId="0" xfId="2" applyNumberFormat="1" applyFont="1"/>
    <xf numFmtId="0" fontId="6" fillId="0" borderId="0" xfId="0" quotePrefix="1" applyFont="1" applyAlignment="1">
      <alignment horizontal="left"/>
    </xf>
    <xf numFmtId="43" fontId="0" fillId="0" borderId="0" xfId="1" applyFont="1" applyProtection="1"/>
    <xf numFmtId="165" fontId="0" fillId="0" borderId="0" xfId="1" applyNumberFormat="1" applyFont="1" applyProtection="1"/>
    <xf numFmtId="37" fontId="0" fillId="0" borderId="0" xfId="3" applyNumberFormat="1" applyFont="1" applyProtection="1"/>
    <xf numFmtId="168" fontId="0" fillId="0" borderId="0" xfId="1" applyNumberFormat="1" applyFont="1" applyProtection="1"/>
    <xf numFmtId="44" fontId="3" fillId="0" borderId="0" xfId="3" applyFont="1"/>
    <xf numFmtId="166" fontId="5" fillId="2" borderId="0" xfId="2" applyNumberFormat="1" applyFont="1" applyFill="1"/>
    <xf numFmtId="43" fontId="5" fillId="2" borderId="0" xfId="2" applyFont="1" applyFill="1"/>
    <xf numFmtId="0" fontId="0" fillId="2" borderId="0" xfId="0" applyFill="1"/>
    <xf numFmtId="166" fontId="0" fillId="2" borderId="0" xfId="1" applyNumberFormat="1" applyFont="1" applyFill="1"/>
    <xf numFmtId="43" fontId="0" fillId="2" borderId="0" xfId="1" applyFont="1" applyFill="1" applyProtection="1"/>
    <xf numFmtId="165" fontId="0" fillId="2" borderId="0" xfId="1" applyNumberFormat="1" applyFont="1" applyFill="1" applyProtection="1"/>
    <xf numFmtId="166" fontId="5" fillId="2" borderId="0" xfId="1" applyNumberFormat="1" applyFont="1" applyFill="1"/>
    <xf numFmtId="43" fontId="5" fillId="2" borderId="0" xfId="1" applyFont="1" applyFill="1"/>
    <xf numFmtId="165" fontId="5" fillId="2" borderId="0" xfId="1" applyNumberFormat="1" applyFont="1" applyFill="1"/>
    <xf numFmtId="165" fontId="5" fillId="2" borderId="0" xfId="2" applyNumberFormat="1" applyFont="1" applyFill="1"/>
    <xf numFmtId="0" fontId="8" fillId="2" borderId="0" xfId="0" applyFont="1" applyFill="1"/>
    <xf numFmtId="43" fontId="0" fillId="0" borderId="0" xfId="1" applyFont="1" applyFill="1" applyProtection="1"/>
    <xf numFmtId="165" fontId="0" fillId="0" borderId="0" xfId="1" applyNumberFormat="1" applyFont="1" applyFill="1" applyProtection="1"/>
    <xf numFmtId="37" fontId="0" fillId="0" borderId="0" xfId="3" applyNumberFormat="1" applyFont="1" applyFill="1" applyProtection="1"/>
    <xf numFmtId="168" fontId="0" fillId="0" borderId="0" xfId="1" applyNumberFormat="1" applyFont="1" applyFill="1" applyProtection="1"/>
    <xf numFmtId="0" fontId="9" fillId="0" borderId="0" xfId="5"/>
    <xf numFmtId="0" fontId="8" fillId="0" borderId="0" xfId="0" applyFont="1"/>
  </cellXfs>
  <cellStyles count="6">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hawaiitourismauthority.org/research/monthly-visitor-statistics/" TargetMode="External"/><Relationship Id="rId1" Type="http://schemas.openxmlformats.org/officeDocument/2006/relationships/hyperlink" Target="https://www.hawaiitourismauthority.org/research/monthly-visitor-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awaiitourismauthority.org/research/monthly-visitor-statistics/" TargetMode="External"/><Relationship Id="rId1" Type="http://schemas.openxmlformats.org/officeDocument/2006/relationships/hyperlink" Target="https://www.hawaiitourismauthority.org/research/monthly-visitor-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hawaiitourismauthority.org/research/monthly-visitor-statistics/" TargetMode="External"/><Relationship Id="rId1" Type="http://schemas.openxmlformats.org/officeDocument/2006/relationships/hyperlink" Target="https://www.hawaiitourismauthority.org/research/monthly-visitor-statistics/"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hawaiitourismauthority.org/research/monthly-visitor-statistics/" TargetMode="External"/><Relationship Id="rId1" Type="http://schemas.openxmlformats.org/officeDocument/2006/relationships/hyperlink" Target="https://www.hawaiitourismauthority.org/research/monthly-visitor-statistic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hawaiitourismauthority.org/research/monthly-visitor-statistics/" TargetMode="External"/><Relationship Id="rId1" Type="http://schemas.openxmlformats.org/officeDocument/2006/relationships/hyperlink" Target="https://www.hawaiitourismauthority.org/research/monthly-visitor-statistic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hawaiitourismauthority.org/research/monthly-visitor-statistics/" TargetMode="External"/><Relationship Id="rId1" Type="http://schemas.openxmlformats.org/officeDocument/2006/relationships/hyperlink" Target="https://www.hawaiitourismauthority.org/research/monthly-visitor-statistics/"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hawaiitourismauthority.org/research/monthly-visitor-statistics/" TargetMode="External"/><Relationship Id="rId1" Type="http://schemas.openxmlformats.org/officeDocument/2006/relationships/hyperlink" Target="https://www.hawaiitourismauthority.org/research/monthly-visitor-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I18"/>
  <sheetViews>
    <sheetView workbookViewId="0">
      <selection activeCell="A12" sqref="A12"/>
    </sheetView>
  </sheetViews>
  <sheetFormatPr defaultRowHeight="15"/>
  <cols>
    <col min="7" max="7" width="27" customWidth="1"/>
  </cols>
  <sheetData>
    <row r="1" spans="1:8" ht="15.75">
      <c r="A1" s="1" t="s">
        <v>28</v>
      </c>
    </row>
    <row r="2" spans="1:8" ht="15.75">
      <c r="A2" s="1"/>
    </row>
    <row r="3" spans="1:8">
      <c r="A3" t="s">
        <v>29</v>
      </c>
    </row>
    <row r="4" spans="1:8">
      <c r="B4" t="s">
        <v>30</v>
      </c>
    </row>
    <row r="5" spans="1:8">
      <c r="A5" t="s">
        <v>63</v>
      </c>
    </row>
    <row r="6" spans="1:8">
      <c r="A6" t="s">
        <v>31</v>
      </c>
    </row>
    <row r="7" spans="1:8">
      <c r="A7" t="s">
        <v>32</v>
      </c>
    </row>
    <row r="8" spans="1:8">
      <c r="A8" t="s">
        <v>33</v>
      </c>
    </row>
    <row r="9" spans="1:8">
      <c r="B9" t="s">
        <v>14</v>
      </c>
    </row>
    <row r="10" spans="1:8">
      <c r="B10" t="s">
        <v>13</v>
      </c>
    </row>
    <row r="11" spans="1:8">
      <c r="B11" t="s">
        <v>12</v>
      </c>
    </row>
    <row r="12" spans="1:8">
      <c r="A12" t="s">
        <v>34</v>
      </c>
    </row>
    <row r="13" spans="1:8">
      <c r="B13" t="s">
        <v>35</v>
      </c>
    </row>
    <row r="15" spans="1:8">
      <c r="A15" t="s">
        <v>36</v>
      </c>
    </row>
    <row r="16" spans="1:8">
      <c r="A16" t="s">
        <v>50</v>
      </c>
      <c r="H16" s="38" t="s">
        <v>42</v>
      </c>
    </row>
    <row r="17" spans="1:9">
      <c r="A17" t="s">
        <v>51</v>
      </c>
      <c r="I17" s="38" t="s">
        <v>42</v>
      </c>
    </row>
    <row r="18" spans="1:9">
      <c r="A18" s="39" t="s">
        <v>48</v>
      </c>
    </row>
  </sheetData>
  <hyperlinks>
    <hyperlink ref="H16" r:id="rId1" xr:uid="{DD4032DE-CF89-4FD2-8EAB-F72430201031}"/>
    <hyperlink ref="I17" r:id="rId2" xr:uid="{21E07E0D-E448-4CC2-8C76-82BA4885F2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2:J38"/>
  <sheetViews>
    <sheetView defaultGridColor="0" colorId="22" zoomScale="87" workbookViewId="0">
      <selection activeCell="I21" sqref="I21"/>
    </sheetView>
  </sheetViews>
  <sheetFormatPr defaultColWidth="9.77734375" defaultRowHeight="15"/>
  <cols>
    <col min="2" max="2" width="63.44140625" customWidth="1"/>
    <col min="3" max="3" width="13.44140625" customWidth="1"/>
    <col min="6" max="6" width="11.109375" bestFit="1" customWidth="1"/>
  </cols>
  <sheetData>
    <row r="2" spans="1:10" ht="15.75">
      <c r="A2" s="10" t="s">
        <v>41</v>
      </c>
      <c r="B2" s="1"/>
    </row>
    <row r="3" spans="1:10" ht="6.95" customHeight="1" thickBot="1"/>
    <row r="4" spans="1:10" ht="6" customHeight="1" thickTop="1">
      <c r="A4" s="2"/>
      <c r="B4" s="2"/>
      <c r="C4" s="2"/>
      <c r="D4" s="2"/>
      <c r="E4" s="2"/>
    </row>
    <row r="5" spans="1:10" ht="18" customHeight="1">
      <c r="A5" t="s">
        <v>4</v>
      </c>
    </row>
    <row r="6" spans="1:10" ht="15.75">
      <c r="A6">
        <v>1</v>
      </c>
      <c r="B6" t="s">
        <v>26</v>
      </c>
      <c r="C6" s="12">
        <f>'U.S. West'!C6+'U.S. East'!C6+Japan!C6+Canada!C6+'Other International'!C6</f>
        <v>0</v>
      </c>
      <c r="E6" s="17" t="s">
        <v>27</v>
      </c>
    </row>
    <row r="7" spans="1:10">
      <c r="A7">
        <v>2</v>
      </c>
      <c r="B7" t="s">
        <v>5</v>
      </c>
      <c r="C7" s="13"/>
      <c r="D7" t="s">
        <v>0</v>
      </c>
    </row>
    <row r="8" spans="1:10" ht="15.75">
      <c r="A8">
        <v>3</v>
      </c>
      <c r="B8" t="s">
        <v>6</v>
      </c>
      <c r="C8" s="12">
        <f>'U.S. West'!C8+'U.S. East'!C8+Japan!C8+Canada!C8+'Other International'!C8</f>
        <v>0</v>
      </c>
      <c r="D8" t="s">
        <v>0</v>
      </c>
      <c r="E8" s="17" t="s">
        <v>27</v>
      </c>
    </row>
    <row r="9" spans="1:10">
      <c r="A9">
        <v>4</v>
      </c>
      <c r="B9" t="s">
        <v>7</v>
      </c>
      <c r="C9" s="14"/>
      <c r="D9" t="s">
        <v>1</v>
      </c>
      <c r="J9" s="13"/>
    </row>
    <row r="10" spans="1:10" ht="15.75">
      <c r="A10">
        <v>5</v>
      </c>
      <c r="B10" t="s">
        <v>14</v>
      </c>
      <c r="C10" s="22">
        <f>'U.S. West'!C10+'U.S. East'!C10+Japan!C10+Canada!C10+'Other International'!C10</f>
        <v>0</v>
      </c>
      <c r="D10" t="s">
        <v>2</v>
      </c>
      <c r="E10" s="17" t="s">
        <v>27</v>
      </c>
    </row>
    <row r="11" spans="1:10" ht="9" customHeight="1"/>
    <row r="12" spans="1:10">
      <c r="A12" t="s">
        <v>3</v>
      </c>
    </row>
    <row r="13" spans="1:10">
      <c r="A13">
        <v>6</v>
      </c>
      <c r="B13" t="s">
        <v>37</v>
      </c>
      <c r="C13" s="18">
        <f>'U.S. West'!C13</f>
        <v>1.87</v>
      </c>
      <c r="E13" t="s">
        <v>44</v>
      </c>
    </row>
    <row r="14" spans="1:10">
      <c r="A14">
        <v>7</v>
      </c>
      <c r="B14" t="s">
        <v>10</v>
      </c>
      <c r="C14" s="4">
        <f>C10*C13</f>
        <v>0</v>
      </c>
      <c r="D14" t="s">
        <v>2</v>
      </c>
      <c r="E14" t="s">
        <v>17</v>
      </c>
    </row>
    <row r="15" spans="1:10" ht="6" customHeight="1">
      <c r="C15" s="5"/>
    </row>
    <row r="16" spans="1:10">
      <c r="A16">
        <v>8</v>
      </c>
      <c r="B16" t="s">
        <v>38</v>
      </c>
      <c r="C16" s="18">
        <f>'U.S. West'!C16</f>
        <v>0.50703781601326769</v>
      </c>
      <c r="E16" t="s">
        <v>44</v>
      </c>
    </row>
    <row r="17" spans="1:5">
      <c r="A17">
        <v>9</v>
      </c>
      <c r="B17" t="s">
        <v>11</v>
      </c>
      <c r="C17" s="4">
        <f>C10*C16</f>
        <v>0</v>
      </c>
      <c r="D17" t="s">
        <v>2</v>
      </c>
      <c r="E17" t="s">
        <v>18</v>
      </c>
    </row>
    <row r="18" spans="1:5" ht="5.25" customHeight="1"/>
    <row r="19" spans="1:5" ht="13.5" customHeight="1">
      <c r="A19">
        <v>10</v>
      </c>
      <c r="B19" t="s">
        <v>52</v>
      </c>
      <c r="C19" s="19">
        <f>'U.S. West'!C19</f>
        <v>10.199999999999999</v>
      </c>
      <c r="E19" t="s">
        <v>44</v>
      </c>
    </row>
    <row r="20" spans="1:5" ht="16.5" customHeight="1">
      <c r="A20">
        <v>11</v>
      </c>
      <c r="B20" t="s">
        <v>12</v>
      </c>
      <c r="C20" s="20">
        <f>C10*C19</f>
        <v>0</v>
      </c>
      <c r="D20" t="s">
        <v>8</v>
      </c>
      <c r="E20" t="s">
        <v>19</v>
      </c>
    </row>
    <row r="21" spans="1:5" ht="5.25" customHeight="1"/>
    <row r="22" spans="1:5">
      <c r="A22">
        <v>12</v>
      </c>
      <c r="B22" t="s">
        <v>39</v>
      </c>
      <c r="C22" s="21">
        <f>'U.S. West'!C22</f>
        <v>0.11600000000000001</v>
      </c>
      <c r="E22" t="s">
        <v>44</v>
      </c>
    </row>
    <row r="23" spans="1:5" ht="15.75">
      <c r="A23">
        <v>13</v>
      </c>
      <c r="B23" t="s">
        <v>13</v>
      </c>
      <c r="C23" s="7">
        <f>C22*C10</f>
        <v>0</v>
      </c>
      <c r="D23" t="s">
        <v>2</v>
      </c>
      <c r="E23" t="s">
        <v>20</v>
      </c>
    </row>
    <row r="24" spans="1:5" ht="9.9499999999999993" customHeight="1"/>
    <row r="25" spans="1:5">
      <c r="A25" s="6"/>
      <c r="B25" s="6"/>
      <c r="C25" s="6"/>
      <c r="D25" s="6"/>
    </row>
    <row r="26" spans="1:5">
      <c r="A26" t="s">
        <v>9</v>
      </c>
    </row>
    <row r="27" spans="1:5">
      <c r="A27" s="11" t="s">
        <v>40</v>
      </c>
      <c r="C27" s="15"/>
    </row>
    <row r="28" spans="1:5">
      <c r="C28" s="15"/>
    </row>
    <row r="29" spans="1:5">
      <c r="C29" s="15"/>
    </row>
    <row r="30" spans="1:5">
      <c r="C30" s="15"/>
    </row>
    <row r="31" spans="1:5">
      <c r="C31" s="16"/>
    </row>
    <row r="32" spans="1:5">
      <c r="C32" s="16"/>
      <c r="E32" s="9"/>
    </row>
    <row r="33" spans="3:5">
      <c r="C33" s="16"/>
      <c r="E33" s="8"/>
    </row>
    <row r="34" spans="3:5">
      <c r="C34" s="16"/>
    </row>
    <row r="35" spans="3:5">
      <c r="C35" s="16"/>
    </row>
    <row r="36" spans="3:5">
      <c r="C36" s="16"/>
    </row>
    <row r="37" spans="3:5">
      <c r="C37" s="16"/>
    </row>
    <row r="38" spans="3:5">
      <c r="C38" s="16"/>
    </row>
  </sheetData>
  <pageMargins left="1.2" right="1" top="0.7" bottom="0.55000000000000004" header="0.5" footer="0.5"/>
  <pageSetup scale="86"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dimension ref="A1:R33"/>
  <sheetViews>
    <sheetView tabSelected="1" defaultGridColor="0" colorId="22" zoomScale="87" workbookViewId="0">
      <selection activeCell="J26" sqref="J26"/>
    </sheetView>
  </sheetViews>
  <sheetFormatPr defaultColWidth="9.77734375" defaultRowHeight="15"/>
  <cols>
    <col min="2" max="2" width="61.88671875" customWidth="1"/>
    <col min="3" max="3" width="10.33203125" bestFit="1" customWidth="1"/>
    <col min="6" max="6" width="11.109375" bestFit="1" customWidth="1"/>
    <col min="11" max="11" width="40.109375" customWidth="1"/>
    <col min="12" max="12" width="4.44140625" customWidth="1"/>
  </cols>
  <sheetData>
    <row r="1" spans="1:18">
      <c r="D1" s="39" t="s">
        <v>49</v>
      </c>
    </row>
    <row r="2" spans="1:18" ht="15.75">
      <c r="A2" s="10" t="s">
        <v>41</v>
      </c>
      <c r="B2" s="1"/>
      <c r="D2" s="33" t="s">
        <v>43</v>
      </c>
      <c r="E2" s="25"/>
      <c r="F2" s="25"/>
      <c r="G2" s="25"/>
      <c r="H2" s="25"/>
      <c r="I2" s="25"/>
      <c r="J2" s="25"/>
      <c r="K2" s="25"/>
      <c r="L2" s="25"/>
      <c r="M2" s="25"/>
      <c r="N2" s="25"/>
      <c r="O2" s="25"/>
      <c r="P2" s="25"/>
      <c r="Q2" s="25"/>
      <c r="R2" s="25"/>
    </row>
    <row r="3" spans="1:18" ht="6.95" customHeight="1" thickBot="1"/>
    <row r="4" spans="1:18" ht="6" customHeight="1" thickTop="1">
      <c r="A4" s="2"/>
      <c r="B4" s="2"/>
      <c r="C4" s="2"/>
      <c r="D4" s="2"/>
      <c r="E4" s="2"/>
    </row>
    <row r="5" spans="1:18" ht="18" customHeight="1">
      <c r="A5" t="s">
        <v>4</v>
      </c>
    </row>
    <row r="6" spans="1:18" ht="15.75">
      <c r="A6">
        <v>1</v>
      </c>
      <c r="B6" t="s">
        <v>24</v>
      </c>
      <c r="C6" s="26">
        <v>0</v>
      </c>
      <c r="E6" s="17" t="s">
        <v>45</v>
      </c>
    </row>
    <row r="7" spans="1:18">
      <c r="A7">
        <v>2</v>
      </c>
      <c r="B7" t="s">
        <v>5</v>
      </c>
      <c r="C7" s="27">
        <v>0</v>
      </c>
      <c r="D7" t="s">
        <v>0</v>
      </c>
      <c r="E7" t="s">
        <v>56</v>
      </c>
      <c r="L7" s="38" t="s">
        <v>42</v>
      </c>
    </row>
    <row r="8" spans="1:18">
      <c r="A8">
        <v>3</v>
      </c>
      <c r="B8" t="s">
        <v>6</v>
      </c>
      <c r="C8" s="3">
        <f>C6*C7</f>
        <v>0</v>
      </c>
      <c r="D8" t="s">
        <v>0</v>
      </c>
      <c r="E8" t="s">
        <v>16</v>
      </c>
    </row>
    <row r="9" spans="1:18">
      <c r="A9">
        <v>4</v>
      </c>
      <c r="B9" t="s">
        <v>7</v>
      </c>
      <c r="C9" s="28">
        <v>0</v>
      </c>
      <c r="D9" t="s">
        <v>1</v>
      </c>
      <c r="E9" t="s">
        <v>57</v>
      </c>
      <c r="M9" s="38" t="s">
        <v>42</v>
      </c>
    </row>
    <row r="10" spans="1:18" ht="15.75">
      <c r="A10">
        <v>5</v>
      </c>
      <c r="B10" t="s">
        <v>14</v>
      </c>
      <c r="C10" s="7">
        <f>C9*C8/1000000</f>
        <v>0</v>
      </c>
      <c r="D10" t="s">
        <v>2</v>
      </c>
      <c r="E10" t="s">
        <v>15</v>
      </c>
    </row>
    <row r="11" spans="1:18" ht="9" customHeight="1"/>
    <row r="12" spans="1:18">
      <c r="A12" t="s">
        <v>3</v>
      </c>
      <c r="J12" s="39" t="s">
        <v>48</v>
      </c>
    </row>
    <row r="13" spans="1:18">
      <c r="A13">
        <v>6</v>
      </c>
      <c r="B13" t="s">
        <v>37</v>
      </c>
      <c r="C13" s="34">
        <v>1.87</v>
      </c>
      <c r="E13" t="s">
        <v>44</v>
      </c>
    </row>
    <row r="14" spans="1:18">
      <c r="A14">
        <v>7</v>
      </c>
      <c r="B14" t="s">
        <v>10</v>
      </c>
      <c r="C14" s="4">
        <f>C10*C13</f>
        <v>0</v>
      </c>
      <c r="D14" t="s">
        <v>2</v>
      </c>
      <c r="E14" t="s">
        <v>17</v>
      </c>
    </row>
    <row r="15" spans="1:18" ht="6" customHeight="1">
      <c r="C15" s="5"/>
    </row>
    <row r="16" spans="1:18">
      <c r="A16">
        <v>8</v>
      </c>
      <c r="B16" t="s">
        <v>38</v>
      </c>
      <c r="C16" s="34">
        <v>0.50703781601326769</v>
      </c>
      <c r="E16" t="s">
        <v>44</v>
      </c>
    </row>
    <row r="17" spans="1:5">
      <c r="A17">
        <v>9</v>
      </c>
      <c r="B17" t="s">
        <v>11</v>
      </c>
      <c r="C17" s="4">
        <f>C10*C16</f>
        <v>0</v>
      </c>
      <c r="D17" t="s">
        <v>2</v>
      </c>
      <c r="E17" t="s">
        <v>18</v>
      </c>
    </row>
    <row r="18" spans="1:5" ht="5.25" customHeight="1"/>
    <row r="19" spans="1:5" ht="13.5" customHeight="1">
      <c r="A19">
        <v>10</v>
      </c>
      <c r="B19" t="s">
        <v>52</v>
      </c>
      <c r="C19" s="35">
        <v>10.199999999999999</v>
      </c>
      <c r="E19" t="s">
        <v>44</v>
      </c>
    </row>
    <row r="20" spans="1:5" ht="16.5" customHeight="1">
      <c r="A20">
        <v>11</v>
      </c>
      <c r="B20" t="s">
        <v>12</v>
      </c>
      <c r="C20" s="36">
        <f>C10*C19</f>
        <v>0</v>
      </c>
      <c r="D20" t="s">
        <v>8</v>
      </c>
      <c r="E20" t="s">
        <v>19</v>
      </c>
    </row>
    <row r="21" spans="1:5" ht="5.25" customHeight="1"/>
    <row r="22" spans="1:5">
      <c r="A22">
        <v>12</v>
      </c>
      <c r="B22" t="s">
        <v>39</v>
      </c>
      <c r="C22" s="37">
        <v>0.11600000000000001</v>
      </c>
      <c r="E22" t="s">
        <v>44</v>
      </c>
    </row>
    <row r="23" spans="1:5" ht="15.75">
      <c r="A23">
        <v>13</v>
      </c>
      <c r="B23" t="s">
        <v>13</v>
      </c>
      <c r="C23" s="7">
        <f>C22*C10</f>
        <v>0</v>
      </c>
      <c r="D23" t="s">
        <v>2</v>
      </c>
      <c r="E23" t="s">
        <v>20</v>
      </c>
    </row>
    <row r="24" spans="1:5" ht="9.9499999999999993" customHeight="1"/>
    <row r="25" spans="1:5">
      <c r="A25" s="6"/>
      <c r="B25" s="6"/>
      <c r="C25" s="6"/>
      <c r="D25" s="6"/>
    </row>
    <row r="26" spans="1:5">
      <c r="A26" t="s">
        <v>9</v>
      </c>
    </row>
    <row r="27" spans="1:5">
      <c r="A27" s="11" t="s">
        <v>40</v>
      </c>
    </row>
    <row r="32" spans="1:5">
      <c r="E32" s="9"/>
    </row>
    <row r="33" spans="5:5">
      <c r="E33" s="8"/>
    </row>
  </sheetData>
  <hyperlinks>
    <hyperlink ref="L7" r:id="rId1" xr:uid="{0C374357-FD34-4F33-AE7B-F4EB19E1B0B5}"/>
    <hyperlink ref="M9" r:id="rId2" xr:uid="{A076D4A3-278F-4B98-B236-237E050B6034}"/>
  </hyperlinks>
  <pageMargins left="1.2" right="1" top="0.7" bottom="0.55000000000000004" header="0.5" footer="0.5"/>
  <pageSetup scale="86" orientation="landscape" horizontalDpi="1200" verticalDpi="1200"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dimension ref="A1:R33"/>
  <sheetViews>
    <sheetView defaultGridColor="0" colorId="22" zoomScale="87" workbookViewId="0">
      <selection activeCell="K23" sqref="K23"/>
    </sheetView>
  </sheetViews>
  <sheetFormatPr defaultColWidth="9.77734375" defaultRowHeight="15"/>
  <cols>
    <col min="2" max="2" width="62.109375" customWidth="1"/>
    <col min="3" max="3" width="10.33203125" bestFit="1" customWidth="1"/>
    <col min="6" max="6" width="11.109375" bestFit="1" customWidth="1"/>
    <col min="11" max="11" width="39.6640625" customWidth="1"/>
    <col min="12" max="12" width="3.88671875" customWidth="1"/>
  </cols>
  <sheetData>
    <row r="1" spans="1:18">
      <c r="D1" s="39" t="s">
        <v>49</v>
      </c>
    </row>
    <row r="2" spans="1:18" ht="15.75">
      <c r="A2" s="10" t="s">
        <v>41</v>
      </c>
      <c r="B2" s="1"/>
      <c r="D2" s="33" t="s">
        <v>43</v>
      </c>
      <c r="E2" s="25"/>
      <c r="F2" s="25"/>
      <c r="G2" s="25"/>
      <c r="H2" s="25"/>
      <c r="I2" s="25"/>
      <c r="J2" s="25"/>
      <c r="K2" s="25"/>
      <c r="L2" s="25"/>
      <c r="M2" s="25"/>
      <c r="N2" s="25"/>
      <c r="O2" s="25"/>
      <c r="P2" s="25"/>
      <c r="Q2" s="25"/>
      <c r="R2" s="25"/>
    </row>
    <row r="3" spans="1:18" ht="6.95" customHeight="1" thickBot="1"/>
    <row r="4" spans="1:18" ht="6" customHeight="1" thickTop="1">
      <c r="A4" s="2"/>
      <c r="B4" s="2"/>
      <c r="C4" s="2"/>
      <c r="D4" s="2"/>
      <c r="E4" s="2"/>
    </row>
    <row r="5" spans="1:18" ht="18" customHeight="1">
      <c r="A5" t="s">
        <v>4</v>
      </c>
    </row>
    <row r="6" spans="1:18" ht="15.75">
      <c r="A6">
        <v>1</v>
      </c>
      <c r="B6" t="s">
        <v>25</v>
      </c>
      <c r="C6" s="26"/>
      <c r="E6" s="17" t="s">
        <v>45</v>
      </c>
    </row>
    <row r="7" spans="1:18">
      <c r="A7">
        <v>2</v>
      </c>
      <c r="B7" t="s">
        <v>5</v>
      </c>
      <c r="C7" s="27">
        <v>0</v>
      </c>
      <c r="D7" t="s">
        <v>0</v>
      </c>
      <c r="E7" t="s">
        <v>55</v>
      </c>
      <c r="L7" s="38" t="s">
        <v>42</v>
      </c>
    </row>
    <row r="8" spans="1:18">
      <c r="A8">
        <v>3</v>
      </c>
      <c r="B8" t="s">
        <v>6</v>
      </c>
      <c r="C8" s="3">
        <f>C6*C7</f>
        <v>0</v>
      </c>
      <c r="D8" t="s">
        <v>0</v>
      </c>
      <c r="E8" t="s">
        <v>16</v>
      </c>
    </row>
    <row r="9" spans="1:18">
      <c r="A9">
        <v>4</v>
      </c>
      <c r="B9" t="s">
        <v>7</v>
      </c>
      <c r="C9" s="28">
        <v>0</v>
      </c>
      <c r="D9" t="s">
        <v>1</v>
      </c>
      <c r="E9" t="s">
        <v>58</v>
      </c>
      <c r="M9" s="38" t="s">
        <v>42</v>
      </c>
    </row>
    <row r="10" spans="1:18" ht="15.75">
      <c r="A10">
        <v>5</v>
      </c>
      <c r="B10" t="s">
        <v>14</v>
      </c>
      <c r="C10" s="7">
        <f>C9*C8/1000000</f>
        <v>0</v>
      </c>
      <c r="D10" t="s">
        <v>2</v>
      </c>
      <c r="E10" t="s">
        <v>15</v>
      </c>
    </row>
    <row r="11" spans="1:18" ht="9" customHeight="1"/>
    <row r="12" spans="1:18">
      <c r="A12" t="s">
        <v>3</v>
      </c>
      <c r="J12" s="39" t="s">
        <v>48</v>
      </c>
    </row>
    <row r="13" spans="1:18">
      <c r="A13">
        <v>6</v>
      </c>
      <c r="B13" t="s">
        <v>37</v>
      </c>
      <c r="C13" s="18">
        <f>'U.S. West'!C13</f>
        <v>1.87</v>
      </c>
      <c r="E13" t="s">
        <v>44</v>
      </c>
    </row>
    <row r="14" spans="1:18">
      <c r="A14">
        <v>7</v>
      </c>
      <c r="B14" t="s">
        <v>10</v>
      </c>
      <c r="C14" s="4">
        <f>C10*C13</f>
        <v>0</v>
      </c>
      <c r="D14" t="s">
        <v>2</v>
      </c>
      <c r="E14" t="s">
        <v>17</v>
      </c>
    </row>
    <row r="15" spans="1:18" ht="6" customHeight="1">
      <c r="C15" s="5"/>
    </row>
    <row r="16" spans="1:18">
      <c r="A16">
        <v>8</v>
      </c>
      <c r="B16" t="s">
        <v>38</v>
      </c>
      <c r="C16" s="18">
        <f>'U.S. West'!C16</f>
        <v>0.50703781601326769</v>
      </c>
      <c r="E16" t="s">
        <v>44</v>
      </c>
    </row>
    <row r="17" spans="1:5">
      <c r="A17">
        <v>9</v>
      </c>
      <c r="B17" t="s">
        <v>11</v>
      </c>
      <c r="C17" s="4">
        <f>C10*C16</f>
        <v>0</v>
      </c>
      <c r="D17" t="s">
        <v>2</v>
      </c>
      <c r="E17" t="s">
        <v>18</v>
      </c>
    </row>
    <row r="18" spans="1:5" ht="5.25" customHeight="1"/>
    <row r="19" spans="1:5" ht="13.5" customHeight="1">
      <c r="A19">
        <v>10</v>
      </c>
      <c r="B19" t="s">
        <v>52</v>
      </c>
      <c r="C19" s="19">
        <f>'U.S. West'!C19</f>
        <v>10.199999999999999</v>
      </c>
      <c r="E19" t="s">
        <v>44</v>
      </c>
    </row>
    <row r="20" spans="1:5" ht="16.5" customHeight="1">
      <c r="A20">
        <v>11</v>
      </c>
      <c r="B20" t="s">
        <v>12</v>
      </c>
      <c r="C20" s="20">
        <f>C10*C19</f>
        <v>0</v>
      </c>
      <c r="D20" t="s">
        <v>8</v>
      </c>
      <c r="E20" t="s">
        <v>19</v>
      </c>
    </row>
    <row r="21" spans="1:5" ht="5.25" customHeight="1"/>
    <row r="22" spans="1:5">
      <c r="A22">
        <v>12</v>
      </c>
      <c r="B22" t="s">
        <v>39</v>
      </c>
      <c r="C22" s="21">
        <f>'U.S. West'!C22</f>
        <v>0.11600000000000001</v>
      </c>
      <c r="E22" t="s">
        <v>44</v>
      </c>
    </row>
    <row r="23" spans="1:5" ht="15.75">
      <c r="A23">
        <v>13</v>
      </c>
      <c r="B23" t="s">
        <v>13</v>
      </c>
      <c r="C23" s="7">
        <f>C22*C10</f>
        <v>0</v>
      </c>
      <c r="D23" t="s">
        <v>2</v>
      </c>
      <c r="E23" t="s">
        <v>20</v>
      </c>
    </row>
    <row r="24" spans="1:5" ht="9.9499999999999993" customHeight="1"/>
    <row r="25" spans="1:5">
      <c r="A25" s="6"/>
      <c r="B25" s="6"/>
      <c r="C25" s="6"/>
      <c r="D25" s="6"/>
    </row>
    <row r="26" spans="1:5">
      <c r="A26" t="s">
        <v>9</v>
      </c>
    </row>
    <row r="27" spans="1:5">
      <c r="A27" s="11" t="s">
        <v>47</v>
      </c>
    </row>
    <row r="32" spans="1:5">
      <c r="E32" s="9"/>
    </row>
    <row r="33" spans="5:5">
      <c r="E33" s="8"/>
    </row>
  </sheetData>
  <phoneticPr fontId="0" type="noConversion"/>
  <hyperlinks>
    <hyperlink ref="L7" r:id="rId1" xr:uid="{F0693356-7BCB-48F3-8B18-2219B8CC66B6}"/>
    <hyperlink ref="M9" r:id="rId2" xr:uid="{50B6EB4A-A735-48BA-9839-AA8C759B5356}"/>
  </hyperlinks>
  <pageMargins left="1.2" right="1" top="0.7" bottom="0.55000000000000004" header="0.5" footer="0.5"/>
  <pageSetup scale="86" orientation="landscape" horizontalDpi="1200" verticalDpi="1200"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R33"/>
  <sheetViews>
    <sheetView defaultGridColor="0" colorId="22" zoomScale="87" workbookViewId="0">
      <selection activeCell="M8" sqref="M8"/>
    </sheetView>
  </sheetViews>
  <sheetFormatPr defaultColWidth="9.77734375" defaultRowHeight="15"/>
  <cols>
    <col min="2" max="2" width="60.6640625" customWidth="1"/>
    <col min="3" max="3" width="10.33203125" bestFit="1" customWidth="1"/>
    <col min="6" max="6" width="11.109375" bestFit="1" customWidth="1"/>
    <col min="11" max="11" width="37.33203125" customWidth="1"/>
    <col min="12" max="12" width="4" customWidth="1"/>
  </cols>
  <sheetData>
    <row r="1" spans="1:18">
      <c r="D1" s="39" t="s">
        <v>49</v>
      </c>
    </row>
    <row r="2" spans="1:18" ht="15.75">
      <c r="A2" s="10" t="s">
        <v>41</v>
      </c>
      <c r="B2" s="1"/>
      <c r="D2" s="33" t="s">
        <v>43</v>
      </c>
      <c r="E2" s="25"/>
      <c r="F2" s="25"/>
      <c r="G2" s="25"/>
      <c r="H2" s="25"/>
      <c r="I2" s="25"/>
      <c r="J2" s="25"/>
      <c r="K2" s="25"/>
      <c r="L2" s="25"/>
      <c r="M2" s="25"/>
      <c r="N2" s="25"/>
      <c r="O2" s="25"/>
      <c r="P2" s="25"/>
      <c r="Q2" s="25"/>
      <c r="R2" s="25"/>
    </row>
    <row r="3" spans="1:18" ht="6.95" customHeight="1" thickBot="1"/>
    <row r="4" spans="1:18" ht="6" customHeight="1" thickTop="1">
      <c r="A4" s="2"/>
      <c r="B4" s="2"/>
      <c r="C4" s="2"/>
      <c r="D4" s="2"/>
      <c r="E4" s="2"/>
    </row>
    <row r="5" spans="1:18" ht="18" customHeight="1">
      <c r="A5" t="s">
        <v>4</v>
      </c>
    </row>
    <row r="6" spans="1:18" ht="15.75">
      <c r="A6">
        <v>1</v>
      </c>
      <c r="B6" t="s">
        <v>21</v>
      </c>
      <c r="C6" s="29"/>
      <c r="E6" s="17" t="s">
        <v>45</v>
      </c>
    </row>
    <row r="7" spans="1:18">
      <c r="A7">
        <v>2</v>
      </c>
      <c r="B7" t="s">
        <v>5</v>
      </c>
      <c r="C7" s="30"/>
      <c r="D7" t="s">
        <v>0</v>
      </c>
      <c r="E7" t="s">
        <v>59</v>
      </c>
      <c r="L7" s="38" t="s">
        <v>42</v>
      </c>
    </row>
    <row r="8" spans="1:18">
      <c r="A8">
        <v>3</v>
      </c>
      <c r="B8" t="s">
        <v>6</v>
      </c>
      <c r="C8" s="3">
        <f>C6*C7</f>
        <v>0</v>
      </c>
      <c r="D8" t="s">
        <v>0</v>
      </c>
      <c r="E8" t="s">
        <v>16</v>
      </c>
    </row>
    <row r="9" spans="1:18">
      <c r="A9">
        <v>4</v>
      </c>
      <c r="B9" t="s">
        <v>7</v>
      </c>
      <c r="C9" s="31">
        <v>0</v>
      </c>
      <c r="D9" t="s">
        <v>1</v>
      </c>
      <c r="E9" t="s">
        <v>60</v>
      </c>
      <c r="M9" s="38" t="s">
        <v>42</v>
      </c>
    </row>
    <row r="10" spans="1:18" ht="15.75">
      <c r="A10">
        <v>5</v>
      </c>
      <c r="B10" t="s">
        <v>14</v>
      </c>
      <c r="C10" s="7">
        <f>C9*C8/1000000</f>
        <v>0</v>
      </c>
      <c r="D10" t="s">
        <v>2</v>
      </c>
      <c r="E10" t="s">
        <v>15</v>
      </c>
    </row>
    <row r="11" spans="1:18" ht="9" customHeight="1"/>
    <row r="12" spans="1:18">
      <c r="A12" t="s">
        <v>3</v>
      </c>
      <c r="J12" s="39" t="s">
        <v>48</v>
      </c>
    </row>
    <row r="13" spans="1:18">
      <c r="A13">
        <v>6</v>
      </c>
      <c r="B13" t="s">
        <v>37</v>
      </c>
      <c r="C13" s="18">
        <f>'U.S. West'!C13</f>
        <v>1.87</v>
      </c>
      <c r="E13" t="s">
        <v>44</v>
      </c>
    </row>
    <row r="14" spans="1:18">
      <c r="A14">
        <v>7</v>
      </c>
      <c r="B14" t="s">
        <v>10</v>
      </c>
      <c r="C14" s="4">
        <f>C10*C13</f>
        <v>0</v>
      </c>
      <c r="D14" t="s">
        <v>2</v>
      </c>
      <c r="E14" t="s">
        <v>17</v>
      </c>
    </row>
    <row r="15" spans="1:18" ht="6" customHeight="1">
      <c r="C15" s="5"/>
    </row>
    <row r="16" spans="1:18">
      <c r="A16">
        <v>8</v>
      </c>
      <c r="B16" t="s">
        <v>38</v>
      </c>
      <c r="C16" s="18">
        <f>'U.S. West'!C16</f>
        <v>0.50703781601326769</v>
      </c>
      <c r="E16" t="s">
        <v>44</v>
      </c>
    </row>
    <row r="17" spans="1:6">
      <c r="A17">
        <v>9</v>
      </c>
      <c r="B17" t="s">
        <v>11</v>
      </c>
      <c r="C17" s="4">
        <f>C10*C16</f>
        <v>0</v>
      </c>
      <c r="D17" t="s">
        <v>2</v>
      </c>
      <c r="E17" t="s">
        <v>18</v>
      </c>
    </row>
    <row r="18" spans="1:6" ht="5.25" customHeight="1"/>
    <row r="19" spans="1:6" ht="13.5" customHeight="1">
      <c r="A19">
        <v>10</v>
      </c>
      <c r="B19" t="s">
        <v>52</v>
      </c>
      <c r="C19" s="19">
        <f>'U.S. West'!C19</f>
        <v>10.199999999999999</v>
      </c>
      <c r="E19" t="s">
        <v>44</v>
      </c>
    </row>
    <row r="20" spans="1:6" ht="16.5" customHeight="1">
      <c r="A20">
        <v>11</v>
      </c>
      <c r="B20" t="s">
        <v>12</v>
      </c>
      <c r="C20" s="20">
        <f>C10*C19</f>
        <v>0</v>
      </c>
      <c r="D20" t="s">
        <v>8</v>
      </c>
      <c r="E20" t="s">
        <v>19</v>
      </c>
    </row>
    <row r="21" spans="1:6" ht="5.25" customHeight="1"/>
    <row r="22" spans="1:6">
      <c r="A22">
        <v>12</v>
      </c>
      <c r="B22" t="s">
        <v>39</v>
      </c>
      <c r="C22" s="21">
        <f>'U.S. West'!C22</f>
        <v>0.11600000000000001</v>
      </c>
      <c r="E22" t="s">
        <v>44</v>
      </c>
    </row>
    <row r="23" spans="1:6" ht="15.75">
      <c r="A23">
        <v>13</v>
      </c>
      <c r="B23" t="s">
        <v>13</v>
      </c>
      <c r="C23" s="7">
        <f>C22*C10</f>
        <v>0</v>
      </c>
      <c r="D23" t="s">
        <v>2</v>
      </c>
      <c r="E23" t="s">
        <v>20</v>
      </c>
    </row>
    <row r="24" spans="1:6" ht="9.9499999999999993" customHeight="1"/>
    <row r="25" spans="1:6">
      <c r="A25" s="6"/>
      <c r="B25" s="6"/>
      <c r="C25" s="6"/>
      <c r="D25" s="6"/>
    </row>
    <row r="26" spans="1:6">
      <c r="A26" t="s">
        <v>9</v>
      </c>
    </row>
    <row r="27" spans="1:6">
      <c r="A27" s="11" t="s">
        <v>47</v>
      </c>
      <c r="F27" s="38"/>
    </row>
    <row r="28" spans="1:6">
      <c r="A28" s="11"/>
    </row>
    <row r="32" spans="1:6">
      <c r="E32" s="9"/>
    </row>
    <row r="33" spans="5:5">
      <c r="E33" s="8"/>
    </row>
  </sheetData>
  <phoneticPr fontId="0" type="noConversion"/>
  <hyperlinks>
    <hyperlink ref="L7" r:id="rId1" xr:uid="{2D56DFD9-CD48-4CB5-A5E3-7B67CEB1D75C}"/>
    <hyperlink ref="M9" r:id="rId2" xr:uid="{E60BD787-DC15-4355-AE27-E42221F8F111}"/>
  </hyperlinks>
  <pageMargins left="1.2" right="1" top="0.7" bottom="0.55000000000000004" header="0.5" footer="0.5"/>
  <pageSetup scale="86" orientation="landscape" horizontalDpi="1200" verticalDpi="1200"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dimension ref="A1:S38"/>
  <sheetViews>
    <sheetView defaultGridColor="0" colorId="22" zoomScale="87" workbookViewId="0">
      <selection activeCell="H38" sqref="H38"/>
    </sheetView>
  </sheetViews>
  <sheetFormatPr defaultColWidth="9.77734375" defaultRowHeight="15"/>
  <cols>
    <col min="2" max="2" width="60.5546875" customWidth="1"/>
    <col min="3" max="3" width="10.33203125" customWidth="1"/>
    <col min="6" max="6" width="11.109375" bestFit="1" customWidth="1"/>
    <col min="11" max="11" width="39.44140625" customWidth="1"/>
    <col min="12" max="12" width="2.44140625" customWidth="1"/>
  </cols>
  <sheetData>
    <row r="1" spans="1:19">
      <c r="E1" s="39" t="s">
        <v>49</v>
      </c>
    </row>
    <row r="2" spans="1:19" ht="15.75">
      <c r="A2" s="10" t="s">
        <v>41</v>
      </c>
      <c r="B2" s="1"/>
      <c r="E2" s="33" t="s">
        <v>43</v>
      </c>
      <c r="F2" s="25"/>
      <c r="G2" s="25"/>
      <c r="H2" s="25"/>
      <c r="I2" s="25"/>
      <c r="J2" s="25"/>
      <c r="K2" s="25"/>
      <c r="L2" s="25"/>
      <c r="M2" s="25"/>
      <c r="N2" s="25"/>
      <c r="O2" s="25"/>
      <c r="P2" s="25"/>
      <c r="Q2" s="25"/>
      <c r="R2" s="25"/>
      <c r="S2" s="25"/>
    </row>
    <row r="3" spans="1:19" ht="6.95" customHeight="1" thickBot="1"/>
    <row r="4" spans="1:19" ht="6" customHeight="1" thickTop="1">
      <c r="A4" s="2"/>
      <c r="B4" s="2"/>
      <c r="C4" s="2"/>
      <c r="D4" s="2"/>
      <c r="E4" s="2"/>
    </row>
    <row r="5" spans="1:19" ht="18" customHeight="1">
      <c r="A5" t="s">
        <v>4</v>
      </c>
    </row>
    <row r="6" spans="1:19" ht="15.75">
      <c r="A6">
        <v>1</v>
      </c>
      <c r="B6" t="s">
        <v>22</v>
      </c>
      <c r="C6" s="23"/>
      <c r="E6" s="17" t="s">
        <v>45</v>
      </c>
    </row>
    <row r="7" spans="1:19">
      <c r="A7">
        <v>2</v>
      </c>
      <c r="B7" t="s">
        <v>5</v>
      </c>
      <c r="C7" s="24"/>
      <c r="D7" t="s">
        <v>0</v>
      </c>
      <c r="E7" t="s">
        <v>61</v>
      </c>
      <c r="L7" s="38" t="s">
        <v>42</v>
      </c>
    </row>
    <row r="8" spans="1:19">
      <c r="A8">
        <v>3</v>
      </c>
      <c r="B8" t="s">
        <v>6</v>
      </c>
      <c r="C8" s="3">
        <f>C6*C7</f>
        <v>0</v>
      </c>
      <c r="D8" t="s">
        <v>0</v>
      </c>
      <c r="E8" t="s">
        <v>16</v>
      </c>
    </row>
    <row r="9" spans="1:19">
      <c r="A9">
        <v>4</v>
      </c>
      <c r="B9" t="s">
        <v>7</v>
      </c>
      <c r="C9" s="24"/>
      <c r="D9" t="s">
        <v>1</v>
      </c>
      <c r="E9" t="s">
        <v>62</v>
      </c>
      <c r="M9" s="38" t="s">
        <v>42</v>
      </c>
    </row>
    <row r="10" spans="1:19" ht="15.75">
      <c r="A10">
        <v>5</v>
      </c>
      <c r="B10" t="s">
        <v>14</v>
      </c>
      <c r="C10" s="7">
        <f>C9*C8/1000000</f>
        <v>0</v>
      </c>
      <c r="D10" t="s">
        <v>2</v>
      </c>
      <c r="E10" t="s">
        <v>15</v>
      </c>
    </row>
    <row r="11" spans="1:19" ht="9" customHeight="1"/>
    <row r="12" spans="1:19">
      <c r="A12" t="s">
        <v>3</v>
      </c>
      <c r="J12" s="39" t="s">
        <v>48</v>
      </c>
    </row>
    <row r="13" spans="1:19">
      <c r="A13">
        <v>6</v>
      </c>
      <c r="B13" t="s">
        <v>37</v>
      </c>
      <c r="C13" s="18">
        <f>'U.S. West'!C13</f>
        <v>1.87</v>
      </c>
      <c r="E13" t="s">
        <v>44</v>
      </c>
    </row>
    <row r="14" spans="1:19">
      <c r="A14">
        <v>7</v>
      </c>
      <c r="B14" t="s">
        <v>10</v>
      </c>
      <c r="C14" s="4">
        <f>C10*C13</f>
        <v>0</v>
      </c>
      <c r="D14" t="s">
        <v>2</v>
      </c>
      <c r="E14" t="s">
        <v>17</v>
      </c>
    </row>
    <row r="15" spans="1:19" ht="6" customHeight="1">
      <c r="C15" s="5"/>
    </row>
    <row r="16" spans="1:19">
      <c r="A16">
        <v>8</v>
      </c>
      <c r="B16" t="s">
        <v>38</v>
      </c>
      <c r="C16" s="18">
        <f>'U.S. West'!C16</f>
        <v>0.50703781601326769</v>
      </c>
      <c r="E16" t="s">
        <v>44</v>
      </c>
    </row>
    <row r="17" spans="1:5">
      <c r="A17">
        <v>9</v>
      </c>
      <c r="B17" t="s">
        <v>11</v>
      </c>
      <c r="C17" s="4">
        <f>C10*C16</f>
        <v>0</v>
      </c>
      <c r="D17" t="s">
        <v>2</v>
      </c>
      <c r="E17" t="s">
        <v>18</v>
      </c>
    </row>
    <row r="18" spans="1:5" ht="5.25" customHeight="1"/>
    <row r="19" spans="1:5" ht="13.5" customHeight="1">
      <c r="A19">
        <v>10</v>
      </c>
      <c r="B19" t="s">
        <v>52</v>
      </c>
      <c r="C19" s="19">
        <f>'U.S. West'!C19</f>
        <v>10.199999999999999</v>
      </c>
      <c r="E19" t="s">
        <v>44</v>
      </c>
    </row>
    <row r="20" spans="1:5" ht="16.5" customHeight="1">
      <c r="A20">
        <v>11</v>
      </c>
      <c r="B20" t="s">
        <v>12</v>
      </c>
      <c r="C20" s="20">
        <f>C10*C19</f>
        <v>0</v>
      </c>
      <c r="D20" t="s">
        <v>8</v>
      </c>
      <c r="E20" t="s">
        <v>19</v>
      </c>
    </row>
    <row r="21" spans="1:5" ht="5.25" customHeight="1"/>
    <row r="22" spans="1:5">
      <c r="A22">
        <v>12</v>
      </c>
      <c r="B22" t="s">
        <v>39</v>
      </c>
      <c r="C22" s="21">
        <f>'U.S. West'!C22</f>
        <v>0.11600000000000001</v>
      </c>
      <c r="E22" t="s">
        <v>44</v>
      </c>
    </row>
    <row r="23" spans="1:5" ht="15.75">
      <c r="A23">
        <v>13</v>
      </c>
      <c r="B23" t="s">
        <v>13</v>
      </c>
      <c r="C23" s="7">
        <f>C22*C10</f>
        <v>0</v>
      </c>
      <c r="D23" t="s">
        <v>2</v>
      </c>
      <c r="E23" t="s">
        <v>20</v>
      </c>
    </row>
    <row r="24" spans="1:5" ht="9.9499999999999993" customHeight="1"/>
    <row r="25" spans="1:5">
      <c r="A25" s="6"/>
      <c r="B25" s="6"/>
      <c r="C25" s="6"/>
      <c r="D25" s="6"/>
    </row>
    <row r="26" spans="1:5">
      <c r="A26" t="s">
        <v>9</v>
      </c>
    </row>
    <row r="27" spans="1:5">
      <c r="A27" s="11" t="s">
        <v>47</v>
      </c>
      <c r="C27" s="15"/>
    </row>
    <row r="28" spans="1:5">
      <c r="C28" s="15"/>
    </row>
    <row r="29" spans="1:5">
      <c r="C29" s="15"/>
    </row>
    <row r="30" spans="1:5">
      <c r="C30" s="15"/>
    </row>
    <row r="31" spans="1:5">
      <c r="C31" s="16"/>
    </row>
    <row r="32" spans="1:5">
      <c r="C32" s="16"/>
      <c r="E32" s="9"/>
    </row>
    <row r="33" spans="3:5">
      <c r="C33" s="16"/>
      <c r="E33" s="8"/>
    </row>
    <row r="34" spans="3:5">
      <c r="C34" s="16"/>
    </row>
    <row r="35" spans="3:5">
      <c r="C35" s="16"/>
    </row>
    <row r="36" spans="3:5">
      <c r="C36" s="16"/>
    </row>
    <row r="37" spans="3:5">
      <c r="C37" s="16"/>
    </row>
    <row r="38" spans="3:5">
      <c r="C38" s="16"/>
    </row>
  </sheetData>
  <hyperlinks>
    <hyperlink ref="L7" r:id="rId1" xr:uid="{FA88BA2B-4C2D-458C-B0FE-F546B9F1E31E}"/>
    <hyperlink ref="M9" r:id="rId2" xr:uid="{2A0EFA5C-86B1-4CFD-A349-668467B4AAF9}"/>
  </hyperlinks>
  <pageMargins left="1.2" right="1" top="0.7" bottom="0.55000000000000004" header="0.5" footer="0.5"/>
  <pageSetup scale="86" orientation="landscape" horizontalDpi="1200" verticalDpi="1200"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dimension ref="A1:R38"/>
  <sheetViews>
    <sheetView defaultGridColor="0" colorId="22" zoomScale="87" workbookViewId="0">
      <selection activeCell="E10" sqref="E10"/>
    </sheetView>
  </sheetViews>
  <sheetFormatPr defaultColWidth="9.77734375" defaultRowHeight="15"/>
  <cols>
    <col min="2" max="2" width="62.88671875" customWidth="1"/>
    <col min="3" max="3" width="10.33203125" customWidth="1"/>
    <col min="6" max="6" width="11.109375" bestFit="1" customWidth="1"/>
    <col min="11" max="11" width="40.5546875" customWidth="1"/>
    <col min="12" max="12" width="3.88671875" customWidth="1"/>
  </cols>
  <sheetData>
    <row r="1" spans="1:18">
      <c r="D1" s="39" t="s">
        <v>49</v>
      </c>
    </row>
    <row r="2" spans="1:18" ht="15.75">
      <c r="A2" s="10" t="s">
        <v>41</v>
      </c>
      <c r="B2" s="1"/>
      <c r="D2" s="33" t="s">
        <v>43</v>
      </c>
      <c r="E2" s="25"/>
      <c r="F2" s="25"/>
      <c r="G2" s="25"/>
      <c r="H2" s="25"/>
      <c r="I2" s="25"/>
      <c r="J2" s="25"/>
      <c r="K2" s="25"/>
      <c r="L2" s="25"/>
      <c r="M2" s="25"/>
      <c r="N2" s="25"/>
      <c r="O2" s="25"/>
      <c r="P2" s="25"/>
      <c r="Q2" s="25"/>
      <c r="R2" s="25"/>
    </row>
    <row r="3" spans="1:18" ht="6.95" customHeight="1" thickBot="1"/>
    <row r="4" spans="1:18" ht="6" customHeight="1" thickTop="1">
      <c r="A4" s="2"/>
      <c r="B4" s="2"/>
      <c r="C4" s="2"/>
      <c r="D4" s="2"/>
      <c r="E4" s="2"/>
    </row>
    <row r="5" spans="1:18" ht="18" customHeight="1">
      <c r="A5" t="s">
        <v>4</v>
      </c>
    </row>
    <row r="6" spans="1:18" ht="15.75">
      <c r="A6">
        <v>1</v>
      </c>
      <c r="B6" t="s">
        <v>23</v>
      </c>
      <c r="C6" s="23">
        <v>0</v>
      </c>
      <c r="E6" s="17" t="s">
        <v>45</v>
      </c>
    </row>
    <row r="7" spans="1:18">
      <c r="A7">
        <v>2</v>
      </c>
      <c r="B7" t="s">
        <v>5</v>
      </c>
      <c r="C7" s="24">
        <v>0</v>
      </c>
      <c r="D7" t="s">
        <v>0</v>
      </c>
      <c r="E7" t="s">
        <v>53</v>
      </c>
      <c r="L7" s="38" t="s">
        <v>42</v>
      </c>
    </row>
    <row r="8" spans="1:18">
      <c r="A8">
        <v>3</v>
      </c>
      <c r="B8" t="s">
        <v>6</v>
      </c>
      <c r="C8" s="3">
        <f>C6*C7</f>
        <v>0</v>
      </c>
      <c r="D8" t="s">
        <v>0</v>
      </c>
      <c r="E8" t="s">
        <v>16</v>
      </c>
    </row>
    <row r="9" spans="1:18">
      <c r="A9">
        <v>4</v>
      </c>
      <c r="B9" t="s">
        <v>7</v>
      </c>
      <c r="C9" s="32">
        <v>0</v>
      </c>
      <c r="D9" t="s">
        <v>1</v>
      </c>
      <c r="E9" t="s">
        <v>54</v>
      </c>
      <c r="M9" s="38" t="s">
        <v>42</v>
      </c>
    </row>
    <row r="10" spans="1:18" ht="15.75">
      <c r="A10">
        <v>5</v>
      </c>
      <c r="B10" t="s">
        <v>14</v>
      </c>
      <c r="C10" s="7">
        <f>C9*C8/1000000</f>
        <v>0</v>
      </c>
      <c r="D10" t="s">
        <v>2</v>
      </c>
      <c r="E10" t="s">
        <v>15</v>
      </c>
    </row>
    <row r="11" spans="1:18" ht="9" customHeight="1"/>
    <row r="12" spans="1:18">
      <c r="A12" t="s">
        <v>3</v>
      </c>
      <c r="J12" s="39" t="s">
        <v>48</v>
      </c>
    </row>
    <row r="13" spans="1:18">
      <c r="A13">
        <v>6</v>
      </c>
      <c r="B13" t="s">
        <v>37</v>
      </c>
      <c r="C13" s="18">
        <f>'U.S. West'!C13</f>
        <v>1.87</v>
      </c>
      <c r="E13" t="s">
        <v>44</v>
      </c>
    </row>
    <row r="14" spans="1:18">
      <c r="A14">
        <v>7</v>
      </c>
      <c r="B14" t="s">
        <v>10</v>
      </c>
      <c r="C14" s="4">
        <f>C10*C13</f>
        <v>0</v>
      </c>
      <c r="D14" t="s">
        <v>2</v>
      </c>
      <c r="E14" t="s">
        <v>17</v>
      </c>
    </row>
    <row r="15" spans="1:18" ht="6" customHeight="1">
      <c r="C15" s="5"/>
    </row>
    <row r="16" spans="1:18">
      <c r="A16">
        <v>8</v>
      </c>
      <c r="B16" t="s">
        <v>38</v>
      </c>
      <c r="C16" s="18">
        <f>'U.S. West'!C16</f>
        <v>0.50703781601326769</v>
      </c>
      <c r="E16" t="s">
        <v>44</v>
      </c>
    </row>
    <row r="17" spans="1:5">
      <c r="A17">
        <v>9</v>
      </c>
      <c r="B17" t="s">
        <v>11</v>
      </c>
      <c r="C17" s="4">
        <f>C10*C16</f>
        <v>0</v>
      </c>
      <c r="D17" t="s">
        <v>2</v>
      </c>
      <c r="E17" t="s">
        <v>18</v>
      </c>
    </row>
    <row r="18" spans="1:5" ht="5.25" customHeight="1"/>
    <row r="19" spans="1:5" ht="13.5" customHeight="1">
      <c r="A19">
        <v>10</v>
      </c>
      <c r="B19" t="s">
        <v>52</v>
      </c>
      <c r="C19" s="19">
        <f>'U.S. West'!C19</f>
        <v>10.199999999999999</v>
      </c>
      <c r="E19" t="s">
        <v>44</v>
      </c>
    </row>
    <row r="20" spans="1:5" ht="16.5" customHeight="1">
      <c r="A20">
        <v>11</v>
      </c>
      <c r="B20" t="s">
        <v>12</v>
      </c>
      <c r="C20" s="20">
        <f>C10*C19</f>
        <v>0</v>
      </c>
      <c r="D20" t="s">
        <v>8</v>
      </c>
      <c r="E20" t="s">
        <v>19</v>
      </c>
    </row>
    <row r="21" spans="1:5" ht="5.25" customHeight="1"/>
    <row r="22" spans="1:5">
      <c r="A22">
        <v>12</v>
      </c>
      <c r="B22" t="s">
        <v>39</v>
      </c>
      <c r="C22" s="21">
        <f>'U.S. West'!C22</f>
        <v>0.11600000000000001</v>
      </c>
      <c r="E22" t="s">
        <v>44</v>
      </c>
    </row>
    <row r="23" spans="1:5" ht="15.75">
      <c r="A23">
        <v>13</v>
      </c>
      <c r="B23" t="s">
        <v>13</v>
      </c>
      <c r="C23" s="7">
        <f>C22*C10</f>
        <v>0</v>
      </c>
      <c r="D23" t="s">
        <v>2</v>
      </c>
      <c r="E23" t="s">
        <v>20</v>
      </c>
    </row>
    <row r="24" spans="1:5" ht="9.9499999999999993" customHeight="1"/>
    <row r="25" spans="1:5">
      <c r="A25" s="6"/>
      <c r="B25" s="6"/>
      <c r="C25" s="6"/>
      <c r="D25" s="6"/>
    </row>
    <row r="26" spans="1:5">
      <c r="A26" t="s">
        <v>9</v>
      </c>
    </row>
    <row r="27" spans="1:5">
      <c r="A27" s="11" t="s">
        <v>47</v>
      </c>
      <c r="C27" s="15"/>
    </row>
    <row r="28" spans="1:5">
      <c r="C28" s="15"/>
    </row>
    <row r="29" spans="1:5">
      <c r="C29" s="15"/>
    </row>
    <row r="30" spans="1:5">
      <c r="C30" s="15"/>
    </row>
    <row r="31" spans="1:5">
      <c r="C31" s="16"/>
    </row>
    <row r="32" spans="1:5">
      <c r="C32" s="16"/>
      <c r="E32" s="9"/>
    </row>
    <row r="33" spans="3:5">
      <c r="C33" s="16"/>
      <c r="E33" s="8"/>
    </row>
    <row r="34" spans="3:5">
      <c r="C34" s="16"/>
    </row>
    <row r="35" spans="3:5">
      <c r="C35" s="16"/>
    </row>
    <row r="36" spans="3:5">
      <c r="C36" s="16"/>
    </row>
    <row r="37" spans="3:5">
      <c r="C37" s="16"/>
    </row>
    <row r="38" spans="3:5">
      <c r="C38" s="16"/>
    </row>
  </sheetData>
  <hyperlinks>
    <hyperlink ref="L7" r:id="rId1" xr:uid="{75368D24-37E2-4BF8-932E-E5043BC815E4}"/>
    <hyperlink ref="M9" r:id="rId2" xr:uid="{CB190F1D-6E8F-40AF-982B-5D5BE5C28D85}"/>
  </hyperlinks>
  <pageMargins left="1.2" right="1" top="0.7" bottom="0.55000000000000004" header="0.5" footer="0.5"/>
  <pageSetup scale="86" orientation="landscape" horizontalDpi="1200" verticalDpi="1200"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dimension ref="A1:R38"/>
  <sheetViews>
    <sheetView defaultGridColor="0" colorId="22" zoomScale="87" workbookViewId="0">
      <selection activeCell="G35" sqref="G35"/>
    </sheetView>
  </sheetViews>
  <sheetFormatPr defaultColWidth="9.77734375" defaultRowHeight="15"/>
  <cols>
    <col min="2" max="2" width="60.5546875" customWidth="1"/>
    <col min="3" max="3" width="13.44140625" customWidth="1"/>
    <col min="6" max="6" width="11.109375" bestFit="1" customWidth="1"/>
    <col min="11" max="11" width="95.44140625" customWidth="1"/>
    <col min="12" max="12" width="3.44140625" customWidth="1"/>
  </cols>
  <sheetData>
    <row r="1" spans="1:18">
      <c r="D1" s="39" t="s">
        <v>49</v>
      </c>
    </row>
    <row r="2" spans="1:18" ht="15.75">
      <c r="A2" s="10" t="s">
        <v>41</v>
      </c>
      <c r="B2" s="1"/>
      <c r="D2" s="33" t="s">
        <v>46</v>
      </c>
      <c r="E2" s="25"/>
      <c r="F2" s="25"/>
      <c r="G2" s="25"/>
      <c r="H2" s="25"/>
      <c r="I2" s="25"/>
      <c r="J2" s="25"/>
      <c r="K2" s="25"/>
      <c r="L2" s="25"/>
      <c r="M2" s="25"/>
      <c r="N2" s="25"/>
      <c r="O2" s="25"/>
      <c r="P2" s="25"/>
      <c r="Q2" s="25"/>
      <c r="R2" s="25"/>
    </row>
    <row r="3" spans="1:18" ht="6.95" customHeight="1" thickBot="1"/>
    <row r="4" spans="1:18" ht="6" customHeight="1" thickTop="1">
      <c r="A4" s="2"/>
      <c r="B4" s="2"/>
      <c r="C4" s="2"/>
      <c r="D4" s="2"/>
      <c r="E4" s="2"/>
    </row>
    <row r="5" spans="1:18" ht="18" customHeight="1">
      <c r="A5" t="s">
        <v>4</v>
      </c>
    </row>
    <row r="6" spans="1:18" ht="15.75">
      <c r="A6">
        <v>1</v>
      </c>
      <c r="B6" t="s">
        <v>26</v>
      </c>
      <c r="C6" s="23"/>
      <c r="E6" s="17" t="s">
        <v>45</v>
      </c>
    </row>
    <row r="7" spans="1:18">
      <c r="A7">
        <v>2</v>
      </c>
      <c r="B7" t="s">
        <v>5</v>
      </c>
      <c r="C7" s="24">
        <v>0</v>
      </c>
      <c r="D7" t="s">
        <v>0</v>
      </c>
      <c r="E7" t="s">
        <v>64</v>
      </c>
      <c r="L7" s="38" t="s">
        <v>42</v>
      </c>
    </row>
    <row r="8" spans="1:18">
      <c r="A8">
        <v>3</v>
      </c>
      <c r="B8" t="s">
        <v>6</v>
      </c>
      <c r="C8" s="3">
        <f>C6*C7</f>
        <v>0</v>
      </c>
      <c r="D8" t="s">
        <v>0</v>
      </c>
      <c r="E8" t="s">
        <v>16</v>
      </c>
    </row>
    <row r="9" spans="1:18">
      <c r="A9">
        <v>4</v>
      </c>
      <c r="B9" t="s">
        <v>7</v>
      </c>
      <c r="C9" s="32">
        <v>0</v>
      </c>
      <c r="D9" t="s">
        <v>1</v>
      </c>
      <c r="E9" t="s">
        <v>65</v>
      </c>
      <c r="M9" s="38" t="s">
        <v>42</v>
      </c>
    </row>
    <row r="10" spans="1:18" ht="15.75">
      <c r="A10">
        <v>5</v>
      </c>
      <c r="B10" t="s">
        <v>14</v>
      </c>
      <c r="C10" s="7">
        <f>C9*C8/1000000</f>
        <v>0</v>
      </c>
      <c r="D10" t="s">
        <v>2</v>
      </c>
      <c r="E10" t="s">
        <v>15</v>
      </c>
    </row>
    <row r="11" spans="1:18" ht="9" customHeight="1"/>
    <row r="12" spans="1:18">
      <c r="A12" t="s">
        <v>3</v>
      </c>
      <c r="J12" s="39" t="s">
        <v>48</v>
      </c>
    </row>
    <row r="13" spans="1:18">
      <c r="A13">
        <v>6</v>
      </c>
      <c r="B13" t="s">
        <v>37</v>
      </c>
      <c r="C13" s="18">
        <f>'U.S. West'!C13</f>
        <v>1.87</v>
      </c>
      <c r="E13" t="s">
        <v>44</v>
      </c>
    </row>
    <row r="14" spans="1:18">
      <c r="A14">
        <v>7</v>
      </c>
      <c r="B14" t="s">
        <v>10</v>
      </c>
      <c r="C14" s="4">
        <f>C10*C13</f>
        <v>0</v>
      </c>
      <c r="D14" t="s">
        <v>2</v>
      </c>
      <c r="E14" t="s">
        <v>17</v>
      </c>
    </row>
    <row r="15" spans="1:18" ht="6" customHeight="1">
      <c r="C15" s="5"/>
    </row>
    <row r="16" spans="1:18">
      <c r="A16">
        <v>8</v>
      </c>
      <c r="B16" t="s">
        <v>38</v>
      </c>
      <c r="C16" s="18">
        <f>'U.S. West'!C16</f>
        <v>0.50703781601326769</v>
      </c>
      <c r="E16" t="s">
        <v>44</v>
      </c>
    </row>
    <row r="17" spans="1:5">
      <c r="A17">
        <v>9</v>
      </c>
      <c r="B17" t="s">
        <v>11</v>
      </c>
      <c r="C17" s="4">
        <f>C10*C16</f>
        <v>0</v>
      </c>
      <c r="D17" t="s">
        <v>2</v>
      </c>
      <c r="E17" t="s">
        <v>18</v>
      </c>
    </row>
    <row r="18" spans="1:5" ht="5.25" customHeight="1"/>
    <row r="19" spans="1:5" ht="13.5" customHeight="1">
      <c r="A19">
        <v>10</v>
      </c>
      <c r="B19" t="s">
        <v>52</v>
      </c>
      <c r="C19" s="19">
        <f>'U.S. West'!C19</f>
        <v>10.199999999999999</v>
      </c>
      <c r="E19" t="s">
        <v>44</v>
      </c>
    </row>
    <row r="20" spans="1:5" ht="16.5" customHeight="1">
      <c r="A20">
        <v>11</v>
      </c>
      <c r="B20" t="s">
        <v>12</v>
      </c>
      <c r="C20" s="20">
        <f>C10*C19</f>
        <v>0</v>
      </c>
      <c r="D20" t="s">
        <v>8</v>
      </c>
      <c r="E20" t="s">
        <v>19</v>
      </c>
    </row>
    <row r="21" spans="1:5" ht="5.25" customHeight="1"/>
    <row r="22" spans="1:5">
      <c r="A22">
        <v>12</v>
      </c>
      <c r="B22" t="s">
        <v>39</v>
      </c>
      <c r="C22" s="21">
        <f>'U.S. West'!C22</f>
        <v>0.11600000000000001</v>
      </c>
      <c r="E22" t="s">
        <v>44</v>
      </c>
    </row>
    <row r="23" spans="1:5" ht="15.75">
      <c r="A23">
        <v>13</v>
      </c>
      <c r="B23" t="s">
        <v>13</v>
      </c>
      <c r="C23" s="7">
        <f>C22*C10</f>
        <v>0</v>
      </c>
      <c r="D23" t="s">
        <v>2</v>
      </c>
      <c r="E23" t="s">
        <v>20</v>
      </c>
    </row>
    <row r="24" spans="1:5" ht="9.9499999999999993" customHeight="1"/>
    <row r="25" spans="1:5">
      <c r="A25" s="6"/>
      <c r="B25" s="6"/>
      <c r="C25" s="6"/>
      <c r="D25" s="6"/>
    </row>
    <row r="26" spans="1:5">
      <c r="A26" t="s">
        <v>9</v>
      </c>
    </row>
    <row r="27" spans="1:5">
      <c r="A27" s="11" t="s">
        <v>47</v>
      </c>
      <c r="C27" s="15"/>
    </row>
    <row r="28" spans="1:5">
      <c r="C28" s="15"/>
    </row>
    <row r="29" spans="1:5">
      <c r="C29" s="15"/>
    </row>
    <row r="30" spans="1:5">
      <c r="C30" s="15"/>
    </row>
    <row r="31" spans="1:5">
      <c r="C31" s="16"/>
    </row>
    <row r="32" spans="1:5">
      <c r="C32" s="16"/>
      <c r="E32" s="9"/>
    </row>
    <row r="33" spans="3:5">
      <c r="C33" s="16"/>
      <c r="E33" s="8"/>
    </row>
    <row r="34" spans="3:5">
      <c r="C34" s="16"/>
    </row>
    <row r="35" spans="3:5">
      <c r="C35" s="16"/>
    </row>
    <row r="36" spans="3:5">
      <c r="C36" s="16"/>
    </row>
    <row r="37" spans="3:5">
      <c r="C37" s="16"/>
    </row>
    <row r="38" spans="3:5">
      <c r="C38" s="16"/>
    </row>
  </sheetData>
  <hyperlinks>
    <hyperlink ref="L7" r:id="rId1" xr:uid="{FD5A07F2-BA40-4C40-B6CD-4DCCA6BB3392}"/>
    <hyperlink ref="M9" r:id="rId2" xr:uid="{ECB31C90-33FB-4184-8C77-22EB8113055C}"/>
  </hyperlinks>
  <pageMargins left="1.2" right="1" top="0.7" bottom="0.55000000000000004" header="0.5" footer="0.5"/>
  <pageSetup scale="86" orientation="landscape" horizontalDpi="1200" verticalDpi="120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 TOTAL IMPACT</vt:lpstr>
      <vt:lpstr>U.S. West</vt:lpstr>
      <vt:lpstr>U.S. East</vt:lpstr>
      <vt:lpstr>Japan</vt:lpstr>
      <vt:lpstr>Canada</vt:lpstr>
      <vt:lpstr>Other International</vt:lpstr>
      <vt:lpstr>Market Unknown</vt:lpstr>
      <vt:lpstr>' TOTAL IMPACT'!Print_Area</vt:lpstr>
      <vt:lpstr>Canada!Print_Area</vt:lpstr>
      <vt:lpstr>Japan!Print_Area</vt:lpstr>
      <vt:lpstr>'Market Unknown'!Print_Area</vt:lpstr>
      <vt:lpstr>'Other International'!Print_Area</vt:lpstr>
      <vt:lpstr>'U.S. East'!Print_Area</vt:lpstr>
      <vt:lpstr>'U.S. West'!Print_Area</vt:lpstr>
    </vt:vector>
  </TitlesOfParts>
  <Company>State of Hawaii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xijunt</dc:creator>
  <cp:lastModifiedBy>Minh Chun</cp:lastModifiedBy>
  <cp:lastPrinted>2009-08-29T01:02:26Z</cp:lastPrinted>
  <dcterms:created xsi:type="dcterms:W3CDTF">2002-03-22T23:35:38Z</dcterms:created>
  <dcterms:modified xsi:type="dcterms:W3CDTF">2023-05-09T20:35:34Z</dcterms:modified>
  <cp:contentStatus/>
</cp:coreProperties>
</file>