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/>
  <bookViews>
    <workbookView xWindow="0" yWindow="0" windowWidth="25200" windowHeight="12570"/>
  </bookViews>
  <sheets>
    <sheet name="List of Tables" sheetId="1" r:id="rId1"/>
    <sheet name="Table 1" sheetId="4" r:id="rId2"/>
    <sheet name="Table 2" sheetId="3" r:id="rId3"/>
    <sheet name="Table 3" sheetId="5" r:id="rId4"/>
    <sheet name="Tables 4 &amp; 5" sheetId="6" r:id="rId5"/>
    <sheet name="Table 6 &amp; 7" sheetId="7" r:id="rId6"/>
    <sheet name="Table 8" sheetId="8" r:id="rId7"/>
    <sheet name="Table 9" sheetId="9" r:id="rId8"/>
    <sheet name="Table 10" sheetId="10" r:id="rId9"/>
    <sheet name="Table 11" sheetId="11" r:id="rId10"/>
    <sheet name="Table 12" sheetId="12" r:id="rId11"/>
    <sheet name="Table 13" sheetId="13" r:id="rId12"/>
    <sheet name="Table 14" sheetId="14" r:id="rId13"/>
    <sheet name="Table 15" sheetId="15" r:id="rId14"/>
    <sheet name="Table 16" sheetId="16" r:id="rId15"/>
    <sheet name="Table 17" sheetId="17" r:id="rId16"/>
    <sheet name="Table 18" sheetId="18" r:id="rId17"/>
    <sheet name="Table 19" sheetId="19" r:id="rId18"/>
    <sheet name="Table 20" sheetId="20" r:id="rId19"/>
    <sheet name="Table 21" sheetId="21" r:id="rId20"/>
    <sheet name="Table 22" sheetId="22" r:id="rId21"/>
    <sheet name="Table 23" sheetId="23" r:id="rId22"/>
    <sheet name="Table 24" sheetId="24" r:id="rId23"/>
    <sheet name="Table 25" sheetId="25" r:id="rId24"/>
    <sheet name="Table 26" sheetId="26" r:id="rId25"/>
    <sheet name="Table 27" sheetId="27" r:id="rId26"/>
    <sheet name="Table 28" sheetId="28" r:id="rId27"/>
    <sheet name="Table 29" sheetId="29" r:id="rId28"/>
    <sheet name="Table 30" sheetId="30" r:id="rId29"/>
    <sheet name="Table 31" sheetId="31" r:id="rId30"/>
    <sheet name="Table 32" sheetId="32" r:id="rId31"/>
    <sheet name="Table 33" sheetId="33" r:id="rId32"/>
    <sheet name="Table 34" sheetId="34" r:id="rId33"/>
    <sheet name="Table 35" sheetId="35" r:id="rId34"/>
    <sheet name="Table 36" sheetId="36" r:id="rId35"/>
    <sheet name="Table 37" sheetId="37" r:id="rId36"/>
    <sheet name="Table 38" sheetId="38" r:id="rId37"/>
    <sheet name="Table 39" sheetId="39" r:id="rId38"/>
    <sheet name="Table 40" sheetId="40" r:id="rId39"/>
    <sheet name="Table 41" sheetId="41" r:id="rId40"/>
    <sheet name="Table 42" sheetId="42" r:id="rId41"/>
    <sheet name="Table 43" sheetId="43" r:id="rId42"/>
    <sheet name="Table 44" sheetId="44" r:id="rId43"/>
    <sheet name="Table 45" sheetId="45" r:id="rId44"/>
    <sheet name="Table 46" sheetId="46" r:id="rId45"/>
    <sheet name="Table 47" sheetId="47" r:id="rId46"/>
    <sheet name="Table 48" sheetId="48" r:id="rId47"/>
    <sheet name="Table 49" sheetId="49" r:id="rId48"/>
    <sheet name="Table 50" sheetId="50" r:id="rId49"/>
    <sheet name="Table 51" sheetId="51" r:id="rId50"/>
    <sheet name="Table 52" sheetId="52" r:id="rId51"/>
    <sheet name="Table 53" sheetId="53" r:id="rId52"/>
    <sheet name="Table 54" sheetId="54" r:id="rId53"/>
    <sheet name="Table 55" sheetId="55" r:id="rId54"/>
    <sheet name="Table 56" sheetId="56" r:id="rId55"/>
    <sheet name="Table 57" sheetId="57" r:id="rId56"/>
    <sheet name="Table 58" sheetId="58" r:id="rId57"/>
    <sheet name="Table 59" sheetId="59" r:id="rId58"/>
    <sheet name="Table 60" sheetId="60" r:id="rId59"/>
    <sheet name="Table 61" sheetId="61" r:id="rId60"/>
    <sheet name="Table 62" sheetId="62" r:id="rId61"/>
    <sheet name="Table 63" sheetId="63" r:id="rId62"/>
    <sheet name="Table 64" sheetId="64" r:id="rId63"/>
    <sheet name="Table 66" sheetId="66" r:id="rId64"/>
    <sheet name="Table 65" sheetId="65" r:id="rId65"/>
    <sheet name="Table 67" sheetId="67" r:id="rId66"/>
    <sheet name="Table 68" sheetId="68" r:id="rId67"/>
    <sheet name="Table 69" sheetId="69" r:id="rId68"/>
    <sheet name="Table 70" sheetId="70" r:id="rId69"/>
    <sheet name="Table 71" sheetId="71" r:id="rId70"/>
    <sheet name="Table 72" sheetId="72" r:id="rId71"/>
    <sheet name="Table 73" sheetId="73" r:id="rId72"/>
    <sheet name="Table 74" sheetId="74" r:id="rId73"/>
    <sheet name="Table 75" sheetId="75" r:id="rId74"/>
    <sheet name="Table 76" sheetId="76" r:id="rId75"/>
    <sheet name="Table 77" sheetId="77" r:id="rId76"/>
    <sheet name="Table 78" sheetId="78" r:id="rId77"/>
    <sheet name="Table 79" sheetId="79" r:id="rId78"/>
    <sheet name="Table 80" sheetId="80" r:id="rId79"/>
    <sheet name="Table 81" sheetId="81" r:id="rId80"/>
    <sheet name="Table 82" sheetId="82" r:id="rId81"/>
    <sheet name="Table 83" sheetId="83" r:id="rId82"/>
    <sheet name="Table 84" sheetId="84" r:id="rId83"/>
    <sheet name="Table 85" sheetId="85" r:id="rId84"/>
    <sheet name="Table 86" sheetId="86" r:id="rId85"/>
    <sheet name="Table 87" sheetId="87" r:id="rId86"/>
    <sheet name="Table 88" sheetId="88" r:id="rId87"/>
    <sheet name="Table 89" sheetId="89" r:id="rId88"/>
    <sheet name="Table 90" sheetId="90" r:id="rId89"/>
    <sheet name="Table 91-93" sheetId="91" r:id="rId90"/>
    <sheet name="Table 94-98" sheetId="94" r:id="rId91"/>
    <sheet name="Table 99" sheetId="99" r:id="rId92"/>
    <sheet name="Table 100" sheetId="100" r:id="rId93"/>
    <sheet name="Table 101" sheetId="101" r:id="rId94"/>
    <sheet name="Table 102" sheetId="102" r:id="rId95"/>
  </sheets>
  <definedNames>
    <definedName name="_xlnm.Print_Area" localSheetId="93">'Table 101'!$A$1:$G$45</definedName>
    <definedName name="_xlnm.Print_Area" localSheetId="11">'Table 13'!$A$1:$S$74</definedName>
    <definedName name="_xlnm.Print_Area" localSheetId="13">'Table 15'!$A$1:$S$74</definedName>
    <definedName name="_xlnm.Print_Area" localSheetId="2">'Table 2'!$A$1:$R$73</definedName>
    <definedName name="_xlnm.Print_Area" localSheetId="18">'Table 20'!$A$1:$S$74</definedName>
    <definedName name="_xlnm.Print_Area" localSheetId="20">'Table 22'!$A$1:$S$74</definedName>
    <definedName name="_xlnm.Print_Area" localSheetId="22">'Table 24'!$A$1:$S$74</definedName>
    <definedName name="_xlnm.Print_Area" localSheetId="23">'Table 25'!$A$1:$S$70</definedName>
    <definedName name="_xlnm.Print_Area" localSheetId="24">'Table 26'!$A$1:$S$74</definedName>
    <definedName name="_xlnm.Print_Area" localSheetId="25">'Table 27'!$A$1:$S$74</definedName>
    <definedName name="_xlnm.Print_Area" localSheetId="26">'Table 28'!$A$1:$S$70</definedName>
    <definedName name="_xlnm.Print_Area" localSheetId="27">'Table 29'!$A$1:$S$70</definedName>
    <definedName name="_xlnm.Print_Area" localSheetId="28">'Table 30'!$A$1:$S$74</definedName>
    <definedName name="_xlnm.Print_Area" localSheetId="29">'Table 31'!$A$1:$S$74</definedName>
    <definedName name="_xlnm.Print_Area" localSheetId="30">'Table 32'!$A$1:$S$70</definedName>
    <definedName name="_xlnm.Print_Area" localSheetId="31">'Table 33'!$A$1:$S$70</definedName>
    <definedName name="_xlnm.Print_Area" localSheetId="32">'Table 34'!$A$1:$S$74</definedName>
    <definedName name="_xlnm.Print_Area" localSheetId="33">'Table 35'!$A$1:$S$74</definedName>
    <definedName name="_xlnm.Print_Area" localSheetId="35">'Table 37'!$A$1:$S$70</definedName>
    <definedName name="_xlnm.Print_Area" localSheetId="36">'Table 38'!$A$1:$S$70</definedName>
    <definedName name="_xlnm.Print_Area" localSheetId="37">'Table 39'!$A$1:$S$70</definedName>
    <definedName name="_xlnm.Print_Area" localSheetId="38">'Table 40'!$A$1:$S$70</definedName>
    <definedName name="_xlnm.Print_Area" localSheetId="39">'Table 41'!$A$1:$S$70</definedName>
    <definedName name="_xlnm.Print_Area" localSheetId="40">'Table 42'!$A$1:$S$70</definedName>
    <definedName name="_xlnm.Print_Area" localSheetId="41">'Table 43'!$A$1:$S$70</definedName>
    <definedName name="_xlnm.Print_Area" localSheetId="42">'Table 44'!$A$1:$S$70</definedName>
    <definedName name="_xlnm.Print_Area" localSheetId="43">'Table 45'!$A$1:$S$70</definedName>
    <definedName name="_xlnm.Print_Area" localSheetId="44">'Table 46'!$A$1:$S$70</definedName>
    <definedName name="_xlnm.Print_Area" localSheetId="59">'Table 61'!$A$1:$S$71</definedName>
    <definedName name="_xlnm.Print_Area" localSheetId="60">'Table 62'!$A$1:$S$71</definedName>
    <definedName name="SMS_print">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33" l="1"/>
  <c r="A1" i="21" l="1"/>
  <c r="A118" i="47" l="1"/>
  <c r="A52" i="47"/>
  <c r="A1" i="102" l="1"/>
  <c r="A1" i="101"/>
  <c r="A1" i="100"/>
  <c r="A1" i="99" l="1"/>
  <c r="A77" i="94"/>
  <c r="A58" i="94"/>
  <c r="A39" i="94"/>
  <c r="A20" i="94"/>
  <c r="A48" i="91"/>
  <c r="A9" i="91"/>
  <c r="A1" i="94"/>
  <c r="A1" i="91"/>
  <c r="A1" i="90"/>
  <c r="A1" i="89"/>
  <c r="A1" i="88"/>
  <c r="A1" i="87"/>
  <c r="A1" i="36"/>
  <c r="A1" i="86" l="1"/>
  <c r="A1" i="85"/>
  <c r="A1" i="84"/>
  <c r="A1" i="83"/>
  <c r="A1" i="82"/>
  <c r="A1" i="81"/>
  <c r="A1" i="80"/>
  <c r="A1" i="79"/>
  <c r="A1" i="78"/>
  <c r="A1" i="77"/>
  <c r="A1" i="76"/>
  <c r="A1" i="75"/>
  <c r="A1" i="74"/>
  <c r="A1" i="73"/>
  <c r="A1" i="72"/>
  <c r="A1" i="71"/>
  <c r="A1" i="70"/>
  <c r="A1" i="69"/>
  <c r="A1" i="68"/>
  <c r="A1" i="67"/>
  <c r="A1" i="66"/>
  <c r="O1" i="66" s="1"/>
  <c r="A1" i="65"/>
  <c r="O1" i="65" s="1"/>
  <c r="A1" i="64"/>
  <c r="O1" i="64" s="1"/>
  <c r="A1" i="63"/>
  <c r="O1" i="63" s="1"/>
  <c r="A1" i="62"/>
  <c r="A1" i="61"/>
  <c r="A1" i="60"/>
  <c r="A1" i="59"/>
  <c r="A1" i="58"/>
  <c r="A1" i="57"/>
  <c r="A1" i="56"/>
  <c r="A1" i="55"/>
  <c r="A1" i="54"/>
  <c r="A1" i="53"/>
  <c r="A1" i="52"/>
  <c r="A1" i="51"/>
  <c r="A1" i="48"/>
  <c r="A1" i="47"/>
  <c r="A1" i="46"/>
  <c r="A1" i="45"/>
  <c r="A1" i="44"/>
  <c r="A1" i="43"/>
  <c r="A1" i="42"/>
  <c r="A1" i="41"/>
  <c r="A1" i="40"/>
  <c r="A1" i="39"/>
  <c r="A1" i="38"/>
  <c r="A1" i="37"/>
  <c r="A1" i="35"/>
  <c r="A1" i="34"/>
  <c r="A1" i="32"/>
  <c r="A1" i="31"/>
  <c r="A1" i="30"/>
  <c r="A1" i="29"/>
  <c r="A1" i="28"/>
  <c r="A1" i="27"/>
  <c r="A1" i="26"/>
  <c r="A1" i="25"/>
  <c r="A1" i="24"/>
  <c r="A1" i="23"/>
  <c r="A1" i="22"/>
  <c r="A1" i="20"/>
  <c r="A1" i="19"/>
  <c r="A1" i="18"/>
  <c r="A1" i="17"/>
  <c r="A1" i="16"/>
  <c r="A1" i="15"/>
  <c r="A1" i="14"/>
  <c r="O1" i="12"/>
  <c r="A1" i="12"/>
  <c r="O1" i="11"/>
  <c r="A1" i="11"/>
  <c r="O1" i="10"/>
  <c r="A1" i="10"/>
  <c r="A1" i="9"/>
  <c r="O1" i="9"/>
  <c r="A1" i="8"/>
  <c r="A1" i="6"/>
  <c r="A22" i="6"/>
  <c r="A1" i="5"/>
  <c r="A1" i="3"/>
  <c r="A1" i="4"/>
  <c r="A1" i="13"/>
</calcChain>
</file>

<file path=xl/sharedStrings.xml><?xml version="1.0" encoding="utf-8"?>
<sst xmlns="http://schemas.openxmlformats.org/spreadsheetml/2006/main" count="6673" uniqueCount="1118">
  <si>
    <t>LIST OF TABLES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</si>
  <si>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</si>
  <si>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</si>
  <si>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</si>
  <si>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</si>
  <si>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</si>
  <si>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</si>
  <si>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</si>
  <si>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</si>
  <si>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AIR VISITOR CHARACTERISTICS BY MAJOR MARKET AREA (MMA)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</si>
  <si>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</si>
  <si>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</si>
  <si>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</si>
  <si>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</si>
  <si>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</si>
  <si>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</si>
  <si>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</si>
  <si>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</si>
  <si>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</si>
  <si>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</si>
  <si>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</si>
  <si>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</si>
  <si>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</si>
  <si>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</si>
  <si>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</si>
  <si>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25</t>
  </si>
  <si>
    <t>TABLE 26</t>
  </si>
  <si>
    <t>TABLE 27</t>
  </si>
  <si>
    <t>TABLE 28</t>
  </si>
  <si>
    <t>AIR VISITOR CHARACTERISTICS BY PURPOSE OF TRIP</t>
  </si>
  <si>
    <t>TABLE 29</t>
  </si>
  <si>
    <t>TABLE 30</t>
  </si>
  <si>
    <t>TABLE 31</t>
  </si>
  <si>
    <t>TABLE 32</t>
  </si>
  <si>
    <t>TABLE 33</t>
  </si>
  <si>
    <t>AIR VISITOR CHARACTERISTICS BY ACCOMMODATION</t>
  </si>
  <si>
    <t>TABLE 34</t>
  </si>
  <si>
    <t>TABLE 35</t>
  </si>
  <si>
    <t>TABLE 36</t>
  </si>
  <si>
    <t>AIR VISITOR CHARACTERISTICS BY FIRST-TIME/REPEAT STATUS</t>
  </si>
  <si>
    <t>TABLE 37</t>
  </si>
  <si>
    <t>TABLE 38</t>
  </si>
  <si>
    <t>ISLAND SUPPLEMENT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</si>
  <si>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</si>
  <si>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</si>
  <si>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</si>
  <si>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</si>
  <si>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</si>
  <si>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</si>
  <si>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</si>
  <si>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</si>
  <si>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</si>
  <si>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</si>
  <si>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</si>
  <si>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</si>
  <si>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</si>
  <si>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</si>
  <si>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</si>
  <si>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</si>
  <si>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</si>
  <si>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</si>
  <si>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</si>
  <si>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</si>
  <si>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VISITOR EXPENDITURES</t>
  </si>
  <si>
    <t>TABLE 59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</si>
  <si>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</si>
  <si>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</si>
  <si>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</si>
  <si>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</si>
  <si>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</si>
  <si>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</si>
  <si>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</si>
  <si>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</si>
  <si>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</si>
  <si>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69</t>
  </si>
  <si>
    <t>TABLE 70</t>
  </si>
  <si>
    <t>TABLE 71</t>
  </si>
  <si>
    <t>TABLE 72</t>
  </si>
  <si>
    <t>CRUISE VISITORS</t>
  </si>
  <si>
    <t>TABLE 73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</si>
  <si>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</si>
  <si>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</si>
  <si>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</si>
  <si>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</si>
  <si>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</si>
  <si>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</si>
  <si>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</si>
  <si>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</si>
  <si>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HOTEL OCCUPANCY AND ROOM RATES</t>
  </si>
  <si>
    <t>TABLE 82</t>
  </si>
  <si>
    <t>TABLE 83</t>
  </si>
  <si>
    <t>TABLE 84</t>
  </si>
  <si>
    <t>TABLE 85</t>
  </si>
  <si>
    <t>TABLE 86</t>
  </si>
  <si>
    <t>VISITOR PLANT INVENTORY</t>
  </si>
  <si>
    <t>TABLE 87</t>
  </si>
  <si>
    <t>TABLE 88</t>
  </si>
  <si>
    <t>TABLE 89</t>
  </si>
  <si>
    <t>TOTAL AIR SEATS OPERATED TO HAWAI‘I</t>
  </si>
  <si>
    <t>TABLE 90</t>
  </si>
  <si>
    <t>TABLE 91</t>
  </si>
  <si>
    <t>TABLE 92</t>
  </si>
  <si>
    <t>SUMMARY OF 2013 VISITORS TO HAWAI‘I</t>
  </si>
  <si>
    <t>Summary of Visitor Statistics: 2013 vs. 2012</t>
  </si>
  <si>
    <t>Summary of Visitor Characteristics: 2013 vs. 2012</t>
  </si>
  <si>
    <t>Summary of Visitor Characteristics (Percentage of Total): 2013 vs. 2012</t>
  </si>
  <si>
    <t>Visitor Days by Island: 2013 vs. 2012</t>
  </si>
  <si>
    <t>Visitor Days by Month: 2013 vs. 2012</t>
  </si>
  <si>
    <t>Average Daily Census by Island: 2013 vs. 2012</t>
  </si>
  <si>
    <t>Average Daily Census by Month: 2013 vs. 2012</t>
  </si>
  <si>
    <t>Visitors Staying Overnight or Longer: 1952 - 2013</t>
  </si>
  <si>
    <t>2013 Visitor Days by Month and MMA</t>
  </si>
  <si>
    <t>2013 Visitor Days Growth by Month and MMA</t>
  </si>
  <si>
    <t>2013 Visitor Arrivals by Month and MMA</t>
  </si>
  <si>
    <t>2013 Visitor Arrivals Growth by Month and MMA</t>
  </si>
  <si>
    <t>U.S. West MMA Visitor Characteristics: 2013 vs. 2012</t>
  </si>
  <si>
    <t>2013 Domestic U.S. West MMA Visitor Arrivals by Month and State</t>
  </si>
  <si>
    <t>U.S. East MMA Visitor Characteristics: 2013 vs. 2012</t>
  </si>
  <si>
    <t>2013 Domestic U.S. East MMA Visitor Arrivals by Month and State</t>
  </si>
  <si>
    <t>Domestic U.S. Visitors by State: 1997 -2013</t>
  </si>
  <si>
    <t>2013 Domestic U.S. Visitor Characteristics by State</t>
  </si>
  <si>
    <t>Japan MMA Visitor Characteristics: 2013 vs. 2012</t>
  </si>
  <si>
    <t>2013 International Japan MMAVisitor Characteristics by Region</t>
  </si>
  <si>
    <t>Canada MMA Visitor Characteristics: 2013 vs. 2012</t>
  </si>
  <si>
    <t>Europe MMA Visitor Characteristics: 2013 vs. 2012</t>
  </si>
  <si>
    <t>Oceania MMA Visitor Characteristics: 2013 vs. 2012</t>
  </si>
  <si>
    <t>Other Asia MMA Visitor Characteristics: 2013 vs. 2012</t>
  </si>
  <si>
    <t>Latin American MMA Visitor Characteristics: 2013 vs. 2012</t>
  </si>
  <si>
    <t>Other MMA Visitor Characteristics: 2013 vs. 2012</t>
  </si>
  <si>
    <t>2013 Visitor Age Distribution by MMA (Percentage of MMA Total)</t>
  </si>
  <si>
    <t>Honeymoon Visitor Characteristics: 2013 vs. 2012</t>
  </si>
  <si>
    <t>Get Married Visitor Characteristics: 2013 vs. 2012</t>
  </si>
  <si>
    <t>Meetings, Conventions and Incentives Visitor Characteristics: 2013 vs. 2012</t>
  </si>
  <si>
    <t>Visiting Friends or Relatives Visitor Characteristics: 2013 vs. 2012</t>
  </si>
  <si>
    <t>Hotel-Only Visitor Characteristics: 2013 vs. 2012</t>
  </si>
  <si>
    <t>Condo-Only Visitor Characteristics: 2013 vs. 2012</t>
  </si>
  <si>
    <t>Timeshare-Only Visitor Characteristics: 2013 vs. 2012</t>
  </si>
  <si>
    <t>First-Time Visitor Characteristics: 2013 vs. 2012</t>
  </si>
  <si>
    <t>Repeat Visitor Characteristics: 2013 vs. 2012</t>
  </si>
  <si>
    <t>State Hotel Occupancy Rate: 2013 vs. 2012</t>
  </si>
  <si>
    <t>O‘ahu Hotel Occupancy Rate: 2013 vs. 2012</t>
  </si>
  <si>
    <t>Maui Hotel Occupancy Rate: 2013 vs. 2012</t>
  </si>
  <si>
    <t>Kaua‘i Hotel Occupancy Rate: 2013 vs. 2012</t>
  </si>
  <si>
    <t>Hawai‘i Island Occupancy Rate: 2013 vs. 2012</t>
  </si>
  <si>
    <t xml:space="preserve">2013 Total Air Seats Operated to Hawai‘i </t>
  </si>
  <si>
    <t xml:space="preserve">2013 Domestic Air Seats Operated to Hawai‘i </t>
  </si>
  <si>
    <t>2013 International Air Seats Operated to Hawai‘i</t>
  </si>
  <si>
    <t>( Arrivals by Air)</t>
  </si>
  <si>
    <t>TOTAL VISITORS</t>
  </si>
  <si>
    <t>TOTAL</t>
  </si>
  <si>
    <t>DOMESTIC</t>
  </si>
  <si>
    <t>INTERNATIONAL</t>
  </si>
  <si>
    <t xml:space="preserve"> %       Change</t>
  </si>
  <si>
    <t>Total Visitor Days</t>
  </si>
  <si>
    <t>Total Visitors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</si>
  <si>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</si>
  <si>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</si>
  <si>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</si>
  <si>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</si>
  <si>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</si>
  <si>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</si>
  <si>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</si>
  <si>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</si>
  <si>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Average # of Trips</t>
  </si>
  <si>
    <t>TRAVEL METHOD</t>
  </si>
  <si>
    <t>Group Tour</t>
  </si>
  <si>
    <t>Package</t>
  </si>
  <si>
    <t>Group Tour &amp; Pkg</t>
  </si>
  <si>
    <t>True Independent</t>
  </si>
  <si>
    <t>ISLANDS VISITED</t>
  </si>
  <si>
    <t>O'ahu</t>
  </si>
  <si>
    <t>Maui County</t>
  </si>
  <si>
    <t xml:space="preserve">...Maui </t>
  </si>
  <si>
    <t xml:space="preserve">...Moloka'i </t>
  </si>
  <si>
    <t xml:space="preserve">...Lāna'i </t>
  </si>
  <si>
    <t>Kaua'i</t>
  </si>
  <si>
    <t>Hawai'i Island</t>
  </si>
  <si>
    <t xml:space="preserve">…Hilo </t>
  </si>
  <si>
    <t>…Kona</t>
  </si>
  <si>
    <t xml:space="preserve">LENGTH OF STAY </t>
  </si>
  <si>
    <t>O'ahu (days)</t>
  </si>
  <si>
    <t>Maui (days)</t>
  </si>
  <si>
    <t>Moloka'i (days)</t>
  </si>
  <si>
    <t>Lāna'i (days)</t>
  </si>
  <si>
    <t>Kaua'i (days)</t>
  </si>
  <si>
    <t>Hawai'i Island (days)</t>
  </si>
  <si>
    <t>...Hilo (days)</t>
  </si>
  <si>
    <t>...Kona (days)</t>
  </si>
  <si>
    <t>Statewide (days)</t>
  </si>
  <si>
    <t>ACCOMMODATIONS</t>
  </si>
  <si>
    <t>Hotel</t>
  </si>
  <si>
    <t>…Hotel Only</t>
  </si>
  <si>
    <t>Condo</t>
  </si>
  <si>
    <t>...Condo Only</t>
  </si>
  <si>
    <t>Timeshare</t>
  </si>
  <si>
    <t>...Timeshare Only</t>
  </si>
  <si>
    <t>Rental House</t>
  </si>
  <si>
    <t>Bed &amp; Breakfast</t>
  </si>
  <si>
    <t>Cruise Ship</t>
  </si>
  <si>
    <t>Friends or Relatives</t>
  </si>
  <si>
    <t>PURPOSE OF TRIP</t>
  </si>
  <si>
    <t>Pleasure (Net)</t>
  </si>
  <si>
    <t>.....Vacation</t>
  </si>
  <si>
    <t>.....Honeymoon</t>
  </si>
  <si>
    <t>.....Get Married</t>
  </si>
  <si>
    <t>MC&amp;I (Net)</t>
  </si>
  <si>
    <t>.....Convention/Conf.</t>
  </si>
  <si>
    <t>.....Corp. Meetings</t>
  </si>
  <si>
    <t>.....Incentive</t>
  </si>
  <si>
    <t>Other Business</t>
  </si>
  <si>
    <t>Visit Friends/Relatives</t>
  </si>
  <si>
    <t>Government/Military</t>
  </si>
  <si>
    <t>Attend School</t>
  </si>
  <si>
    <t>Sport Events</t>
  </si>
  <si>
    <t>NA</t>
  </si>
  <si>
    <t>EXPENDITURES</t>
  </si>
  <si>
    <t>Total Expenditures ($ mil.)</t>
  </si>
  <si>
    <t>Per Person Per Day ($)</t>
  </si>
  <si>
    <t>Per Person Per Trip ($)</t>
  </si>
  <si>
    <t>Source: Hawai‘i Tourism Authority</t>
  </si>
  <si>
    <t>(Arrivals by Air)</t>
  </si>
  <si>
    <t>2013 &amp; 2012</t>
  </si>
  <si>
    <t>% of TOTAL</t>
  </si>
  <si>
    <t xml:space="preserve">...Kona </t>
  </si>
  <si>
    <t xml:space="preserve">   (Arrivals by air)</t>
  </si>
  <si>
    <t>%           Change</t>
  </si>
  <si>
    <t xml:space="preserve">  TOTAL STATE</t>
  </si>
  <si>
    <t xml:space="preserve">      O'AHU</t>
  </si>
  <si>
    <t xml:space="preserve">      MAUI COUNTY</t>
  </si>
  <si>
    <t xml:space="preserve">          MAUI</t>
  </si>
  <si>
    <t xml:space="preserve">          MOLOKA'I</t>
  </si>
  <si>
    <t xml:space="preserve">          LĀNA'I</t>
  </si>
  <si>
    <t xml:space="preserve">      KAUA'I</t>
  </si>
  <si>
    <t xml:space="preserve">      HAWAI'I ISLAND</t>
  </si>
  <si>
    <t xml:space="preserve">          HILO</t>
  </si>
  <si>
    <t xml:space="preserve">          KONA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</si>
  <si>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</si>
  <si>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</si>
  <si>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</si>
  <si>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</si>
  <si>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</si>
  <si>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</si>
  <si>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</si>
  <si>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</si>
  <si>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</si>
  <si>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</si>
  <si>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</si>
  <si>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</si>
  <si>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   TOTAL</t>
  </si>
  <si>
    <t>Note: Sums may not add up to total due to rounding.</t>
  </si>
  <si>
    <t xml:space="preserve">      (Arrivals by air)</t>
  </si>
  <si>
    <t xml:space="preserve">              (Arrivals by air)</t>
  </si>
  <si>
    <t>BOTH DIRECTIONS</t>
  </si>
  <si>
    <t>YEAR</t>
  </si>
  <si>
    <t>Visitors</t>
  </si>
  <si>
    <t>% Change from</t>
  </si>
  <si>
    <t>Previous Year</t>
  </si>
  <si>
    <t>2010R</t>
  </si>
  <si>
    <t>Family Visitor Characteristics:  2013 vs. 2012</t>
  </si>
  <si>
    <t xml:space="preserve">Canada MMA Visitor Characteristics by Region </t>
  </si>
  <si>
    <t>(Arrivals by air)</t>
  </si>
  <si>
    <t xml:space="preserve">          (Arrivals by air)</t>
  </si>
  <si>
    <t>US WEST MMA</t>
  </si>
  <si>
    <t>US EAST MMA</t>
  </si>
  <si>
    <t>JAPAN MMA</t>
  </si>
  <si>
    <t>CANADA MMA</t>
  </si>
  <si>
    <t>EUROPE MMA</t>
  </si>
  <si>
    <t>OCEANIA MMA</t>
  </si>
  <si>
    <t>OTHER ASIA MMA</t>
  </si>
  <si>
    <t>LATIN AMERICA MMA</t>
  </si>
  <si>
    <t>OTHER MMA</t>
  </si>
  <si>
    <t xml:space="preserve">TOTAL </t>
  </si>
  <si>
    <t>US   WEST</t>
  </si>
  <si>
    <t>US EAST</t>
  </si>
  <si>
    <t>JAPAN</t>
  </si>
  <si>
    <t>CANADA</t>
  </si>
  <si>
    <t>UNITED KINGDOM</t>
  </si>
  <si>
    <t>FRANCE</t>
  </si>
  <si>
    <t>GERMANY</t>
  </si>
  <si>
    <t>ITALY</t>
  </si>
  <si>
    <t>SWITZER-LAND</t>
  </si>
  <si>
    <t>TOTAL EUROPE MMA</t>
  </si>
  <si>
    <t>NEW ZEALAND</t>
  </si>
  <si>
    <t>TOTAL OCEANIA MMA</t>
  </si>
  <si>
    <t>CHINA</t>
  </si>
  <si>
    <t>HONG KONG</t>
  </si>
  <si>
    <t>KOREA</t>
  </si>
  <si>
    <t>SINGA-PORE</t>
  </si>
  <si>
    <t>TAIWAN</t>
  </si>
  <si>
    <t>TOTAL OTHER ASIA MMA</t>
  </si>
  <si>
    <t>ARGEN-TINA</t>
  </si>
  <si>
    <t>BRAZIL</t>
  </si>
  <si>
    <t>MEXICO</t>
  </si>
  <si>
    <t>TOTAL LATIN AMERICA MMA</t>
  </si>
  <si>
    <t>OTHER</t>
  </si>
  <si>
    <t>TOTAL VISITOR DAYS</t>
  </si>
  <si>
    <t>WEST</t>
  </si>
  <si>
    <t>EAST</t>
  </si>
  <si>
    <t>KINGDOM</t>
  </si>
  <si>
    <t>LAND</t>
  </si>
  <si>
    <t>ZEALAND</t>
  </si>
  <si>
    <t>KONG</t>
  </si>
  <si>
    <t>PORE</t>
  </si>
  <si>
    <t>AMER. MMA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</si>
  <si>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</si>
  <si>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</si>
  <si>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</si>
  <si>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</si>
  <si>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</si>
  <si>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</si>
  <si>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</si>
  <si>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</si>
  <si>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</si>
  <si>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</si>
  <si>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</si>
  <si>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</si>
  <si>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</si>
  <si>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change</t>
  </si>
  <si>
    <t>AUSTRA-LIA</t>
  </si>
  <si>
    <t>Source: Hawaii Tourism Authority</t>
  </si>
  <si>
    <t>(% change over 2012)</t>
  </si>
  <si>
    <t>TABLE 6:  Average Daily Census by Island:  2013 vs. 2012</t>
  </si>
  <si>
    <t>TABLE 7: Average Daily Census by Month:  2013 vs. 2012</t>
  </si>
  <si>
    <t xml:space="preserve">    (Arrivals by air)</t>
  </si>
  <si>
    <t>U.S. WEST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</si>
  <si>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</si>
  <si>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…Hilo</t>
  </si>
  <si>
    <t>...Hotel Only</t>
  </si>
  <si>
    <t>REGION/STATE</t>
  </si>
  <si>
    <t xml:space="preserve">JAN </t>
  </si>
  <si>
    <t xml:space="preserve">FEB 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</si>
  <si>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</si>
  <si>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</si>
  <si>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</si>
  <si>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</si>
  <si>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</si>
  <si>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</si>
  <si>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</si>
  <si>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</si>
  <si>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</si>
  <si>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</si>
  <si>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</si>
  <si>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</si>
  <si>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</si>
  <si>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</si>
  <si>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</si>
  <si>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</si>
  <si>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</si>
  <si>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</si>
  <si>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</si>
  <si>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</si>
  <si>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</si>
  <si>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</si>
  <si>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</si>
  <si>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TOTAL U.S. WEST</t>
  </si>
  <si>
    <t xml:space="preserve"> (Arrivals by air)</t>
  </si>
  <si>
    <t xml:space="preserve">                (Arrivals by air)</t>
  </si>
  <si>
    <t xml:space="preserve">U.S. East                 </t>
  </si>
  <si>
    <t>NA: Not Applicable</t>
  </si>
  <si>
    <t>United Kingdom Visitor Characteristics 2013 vs. 2012</t>
  </si>
  <si>
    <t>Germany Visitor Characteristics 2013 vs. 2012</t>
  </si>
  <si>
    <t>Australia Visitor Characteristics 2013 vs. 2012</t>
  </si>
  <si>
    <t>New Zealand Visitor Characteristics 2013 vs. 2012</t>
  </si>
  <si>
    <t>Korea Visitor Characteristics 2013 vs. 2012</t>
  </si>
  <si>
    <t>China Visitor Characteristics 2013 vs. 2012</t>
  </si>
  <si>
    <t>Taiwan Visitor Characteristics 2013 vs. 2012</t>
  </si>
  <si>
    <t>Visitor Arrivals by Island and Month 2013 vs. 2012</t>
  </si>
  <si>
    <t>Average Daily Census by Island and Month 2013</t>
  </si>
  <si>
    <t>Domestic U.S. Visitor Arrivals by Island and State of Residence 2013</t>
  </si>
  <si>
    <t>Domestic U.S. Visitor Arrival Growth by Island and State of Residence 2013 vs. 2012</t>
  </si>
  <si>
    <t>Domestic U.S. Visitor Length of Stay (in days) by Island and State 2013</t>
  </si>
  <si>
    <t>O‘ahu Visitor Characteristics 2013 vs. 2012</t>
  </si>
  <si>
    <t>Maui County Visitor Characteristics 2013 vs. 2012</t>
  </si>
  <si>
    <t>Maui Island Visitor Characteristics 2013 vs. 2012</t>
  </si>
  <si>
    <t>Moloka'i Visitor Characteristics 2013 vs. 2012</t>
  </si>
  <si>
    <t>Lāna'i Visitor Characteristics 2013 vs. 2012</t>
  </si>
  <si>
    <t>Kaua'i Visitor Characteristics 2013 vs. 2012</t>
  </si>
  <si>
    <t>Hawai'i Island Visitor Characteristics 2013 vs. 2012</t>
  </si>
  <si>
    <t>Hilo Visitor Characteristics 2013 vs. 2012</t>
  </si>
  <si>
    <t>Kona Visitor Characteristics 2013 vs. 2012</t>
  </si>
  <si>
    <t>Visitor Days by Island and MMA 2013</t>
  </si>
  <si>
    <t>Visitor Days Growth by Island and MMA 2013 vs. 2012</t>
  </si>
  <si>
    <t>Visitor Arrivals by Island and MMA 2013</t>
  </si>
  <si>
    <t>Visitor Arrival Growth by Island and MMA 2013 vs. 2012</t>
  </si>
  <si>
    <t>Total Visitor Expenditures by Category 2013 vs. 2012</t>
  </si>
  <si>
    <t>Total Air Visitor Personal Daily Spending 2013 vs. 2012</t>
  </si>
  <si>
    <t>U.S. West MMA Air Visitor Personal Daily Spending 2013 vs. 2012</t>
  </si>
  <si>
    <t>U.S. East MMA Air Visitor Personal Daily Spending 2013 vs. 2012</t>
  </si>
  <si>
    <t>Japan MMA Air Visitor Personal Daily Spending 2013 vs. 2012</t>
  </si>
  <si>
    <t>Canada MMA Air Visitor Personal Daily Spending 2013 vs. 2012</t>
  </si>
  <si>
    <t>Europe MMA Air Visitor Personal Daily Spending 2013 vs. 2012</t>
  </si>
  <si>
    <t>Oceania MMA Air Visitor Personal Daily Spending 2013 vs. 2012</t>
  </si>
  <si>
    <t>Other Asia MMA Air Visitor Personal Daily Spending 2013 vs. 2012</t>
  </si>
  <si>
    <t>Latin America MMA Air Visitor Personal Daily Spending 2013 vs. 2012</t>
  </si>
  <si>
    <t>Other MMA Air Visitor Personal Daily Spending 2013 vs. 2012</t>
  </si>
  <si>
    <t>Taiwan Air Visitor Personal Daily Spending 2013 vs. 2012</t>
  </si>
  <si>
    <t>New Zealand Air Visitor Personal Daily Spending 2013 vs. 2012</t>
  </si>
  <si>
    <t>Air Visitor Personal Daily Spending by Category and Island 2013</t>
  </si>
  <si>
    <t>Air Visitor Personal Daily Spending by Category and Island Growth 2013 vs. 2012</t>
  </si>
  <si>
    <t>Air Visitor Personal Daily Spending by Visitor and Trip Characteristics 2013 vs. 2012</t>
  </si>
  <si>
    <t>Meeting, Convention and Incentive (MCI) Visitor Characteristics and Spending 2013</t>
  </si>
  <si>
    <t>Cruise Ship Visitors 2013</t>
  </si>
  <si>
    <t>Cruise Ship Visitor Growth 2013 vs. 2012</t>
  </si>
  <si>
    <t>Total Cruise Ship Passengers by MMA 2013</t>
  </si>
  <si>
    <t>Cruise Visitor Per Person Per Day Spending – All Cruise Visitors 2013</t>
  </si>
  <si>
    <t>Visitor Plant Inventory – Existing Inventory by Island and Property 2013 vs. 2012</t>
  </si>
  <si>
    <t>Visitor Plant Inventory – Existing Inventory by Island and Unit 2013 vs. 2012</t>
  </si>
  <si>
    <t>Visitor Plant Inventory - Class of Units by Island 2013 vs. 2012</t>
  </si>
  <si>
    <t xml:space="preserve">Visitor Plant Inventory - Available Units by County 1965 - 2013 </t>
  </si>
  <si>
    <t>TABLE 24</t>
  </si>
  <si>
    <t>TABLE 93</t>
  </si>
  <si>
    <t>TABLE 94</t>
  </si>
  <si>
    <t>TABLE 95</t>
  </si>
  <si>
    <t>TABLE 96</t>
  </si>
  <si>
    <t>TABLE 97</t>
  </si>
  <si>
    <t>TABLE 98</t>
  </si>
  <si>
    <t>TABLE 99</t>
  </si>
  <si>
    <t>TABLE 100</t>
  </si>
  <si>
    <t>TABLE 101</t>
  </si>
  <si>
    <t>TABLE 102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</si>
  <si>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</si>
  <si>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</si>
  <si>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</si>
  <si>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</si>
  <si>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</si>
  <si>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</si>
  <si>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</si>
  <si>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</si>
  <si>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</si>
  <si>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</si>
  <si>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</si>
  <si>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</si>
  <si>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</si>
  <si>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</si>
  <si>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</si>
  <si>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</si>
  <si>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</si>
  <si>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</si>
  <si>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</si>
  <si>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</si>
  <si>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</si>
  <si>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</si>
  <si>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</si>
  <si>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</si>
  <si>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</si>
  <si>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</si>
  <si>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</si>
  <si>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</si>
  <si>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</si>
  <si>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</si>
  <si>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</si>
  <si>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</si>
  <si>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</si>
  <si>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</si>
  <si>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</si>
  <si>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</si>
  <si>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</si>
  <si>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</si>
  <si>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</si>
  <si>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</si>
  <si>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</si>
  <si>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</si>
  <si>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</si>
  <si>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</si>
  <si>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</si>
  <si>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TOTAL U.S. EAST</t>
  </si>
  <si>
    <t xml:space="preserve">        (Arrivals by air)</t>
  </si>
  <si>
    <t>UNITED STATES</t>
  </si>
  <si>
    <t>STATE &amp; REGION</t>
  </si>
  <si>
    <t>L.O.S. IN HAWAI'I</t>
  </si>
  <si>
    <t>VISITOR DAYS</t>
  </si>
  <si>
    <t>% ONE</t>
  </si>
  <si>
    <t>%</t>
  </si>
  <si>
    <t>% MCI</t>
  </si>
  <si>
    <t>IN</t>
  </si>
  <si>
    <t>ISLAND</t>
  </si>
  <si>
    <t>N.I.</t>
  </si>
  <si>
    <t>FIRST-</t>
  </si>
  <si>
    <t>HOTEL</t>
  </si>
  <si>
    <t>CONDO</t>
  </si>
  <si>
    <t>HONEY-</t>
  </si>
  <si>
    <t>ISLES</t>
  </si>
  <si>
    <t># OF</t>
  </si>
  <si>
    <t>HAWAII</t>
  </si>
  <si>
    <t>ONLY</t>
  </si>
  <si>
    <t>TIME</t>
  </si>
  <si>
    <t>MOON</t>
  </si>
  <si>
    <t>VISITED</t>
  </si>
  <si>
    <t>TRIPS</t>
  </si>
  <si>
    <t>Alaska</t>
  </si>
  <si>
    <t>California</t>
  </si>
  <si>
    <t>Oregon</t>
  </si>
  <si>
    <t>Washington</t>
  </si>
  <si>
    <t>Arizona</t>
  </si>
  <si>
    <t>Colorado</t>
  </si>
  <si>
    <t>Idaho</t>
  </si>
  <si>
    <t>Montana</t>
  </si>
  <si>
    <t>Nevada</t>
  </si>
  <si>
    <t>New Mexico</t>
  </si>
  <si>
    <t>Utah</t>
  </si>
  <si>
    <t>Wyoming</t>
  </si>
  <si>
    <t>WEST NORTH CENTRAL</t>
  </si>
  <si>
    <t>Iowa</t>
  </si>
  <si>
    <t>Kansas</t>
  </si>
  <si>
    <t>Minnesota</t>
  </si>
  <si>
    <t>Missouri</t>
  </si>
  <si>
    <t>Nebraska</t>
  </si>
  <si>
    <t>North Dakota</t>
  </si>
  <si>
    <t>South Dakota</t>
  </si>
  <si>
    <t>WEST SOUTH CENTRAL</t>
  </si>
  <si>
    <t>Arkansas</t>
  </si>
  <si>
    <t>Louisiana</t>
  </si>
  <si>
    <t>Oklahoma</t>
  </si>
  <si>
    <t>Texas</t>
  </si>
  <si>
    <t>EAST NORTH CENTRAL</t>
  </si>
  <si>
    <t>Illinois</t>
  </si>
  <si>
    <t>Indiana</t>
  </si>
  <si>
    <t>Michigan</t>
  </si>
  <si>
    <t>Ohio</t>
  </si>
  <si>
    <t>Wisconsin</t>
  </si>
  <si>
    <t>EAST SOUTH CENTRAL</t>
  </si>
  <si>
    <t>Alabama</t>
  </si>
  <si>
    <t>Kentucky</t>
  </si>
  <si>
    <t>Mississippi</t>
  </si>
  <si>
    <t>Tennessee</t>
  </si>
  <si>
    <t>Connecticut</t>
  </si>
  <si>
    <t>Maine</t>
  </si>
  <si>
    <t>Massachusetts</t>
  </si>
  <si>
    <t>New Hampshire</t>
  </si>
  <si>
    <t>Rhode Island</t>
  </si>
  <si>
    <t>Vermont</t>
  </si>
  <si>
    <t>MIDDLE ATLANTIC</t>
  </si>
  <si>
    <t>New Jersey</t>
  </si>
  <si>
    <t>New York</t>
  </si>
  <si>
    <t>Pennsylvania</t>
  </si>
  <si>
    <t>SOUTH ATLANTIC</t>
  </si>
  <si>
    <t>Delaware</t>
  </si>
  <si>
    <t>D.C.</t>
  </si>
  <si>
    <t>Florida</t>
  </si>
  <si>
    <t>Georgia</t>
  </si>
  <si>
    <t>Maryland</t>
  </si>
  <si>
    <t>North Carolina</t>
  </si>
  <si>
    <t>South Carolina</t>
  </si>
  <si>
    <t>Virginia</t>
  </si>
  <si>
    <t>West Virginia</t>
  </si>
  <si>
    <t>…Get Married</t>
  </si>
  <si>
    <t>na</t>
  </si>
  <si>
    <t>JAPAN BY REGION                       % of Total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</si>
  <si>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</si>
  <si>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</si>
  <si>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</si>
  <si>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</si>
  <si>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</si>
  <si>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</si>
  <si>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</si>
  <si>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</si>
  <si>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</si>
  <si>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Visitor Counts</t>
  </si>
  <si>
    <t xml:space="preserve">...Hilo </t>
  </si>
  <si>
    <t>0</t>
  </si>
  <si>
    <t>Rental house</t>
  </si>
  <si>
    <t>.....Getting Married</t>
  </si>
  <si>
    <t>TOTAL EXPENDITURES ($mil.)</t>
  </si>
  <si>
    <t>Visitor arrivals by air</t>
  </si>
  <si>
    <t>Visitor arrivals by cruise ships</t>
  </si>
  <si>
    <t>Supplemental business (all MMAs)</t>
  </si>
  <si>
    <t xml:space="preserve">     U.S. West</t>
  </si>
  <si>
    <t xml:space="preserve">     U.S. East</t>
  </si>
  <si>
    <t xml:space="preserve">     Japan</t>
  </si>
  <si>
    <t xml:space="preserve">     Canada</t>
  </si>
  <si>
    <t xml:space="preserve">  Europe</t>
  </si>
  <si>
    <t xml:space="preserve">  Oceania</t>
  </si>
  <si>
    <t xml:space="preserve">  Other Asia</t>
  </si>
  <si>
    <t xml:space="preserve">  Latin America</t>
  </si>
  <si>
    <t xml:space="preserve">  Other</t>
  </si>
  <si>
    <t xml:space="preserve">     Europe</t>
  </si>
  <si>
    <t xml:space="preserve">     Oceania</t>
  </si>
  <si>
    <t xml:space="preserve">     Other Asia</t>
  </si>
  <si>
    <t xml:space="preserve">     Latin America</t>
  </si>
  <si>
    <t xml:space="preserve">     Other</t>
  </si>
  <si>
    <t>VISITOR ARRIVALS</t>
  </si>
  <si>
    <t xml:space="preserve">     Latin America </t>
  </si>
  <si>
    <t>AVERAGE LENGTH OF STAY (days)</t>
  </si>
  <si>
    <t>PER PERSON PER DAY SPENDING ($)</t>
  </si>
  <si>
    <t>PER PERSON PER TRIP SPENDING ($)</t>
  </si>
  <si>
    <t>TOTAL EXPENDITURES ($mil, AIR + SHIP)</t>
  </si>
  <si>
    <t>Total by air</t>
  </si>
  <si>
    <t xml:space="preserve">     O'ahu</t>
  </si>
  <si>
    <t xml:space="preserve">     Maui</t>
  </si>
  <si>
    <t xml:space="preserve">     Moloka'i</t>
  </si>
  <si>
    <t xml:space="preserve">     Lāna'i</t>
  </si>
  <si>
    <t xml:space="preserve">     Kaua'i</t>
  </si>
  <si>
    <t xml:space="preserve">     Hawai'i Island</t>
  </si>
  <si>
    <t>AVERAGE LENGTH OF STAY</t>
  </si>
  <si>
    <t>MMA (Air &amp; Ship)</t>
  </si>
  <si>
    <t>ISLAND (Air &amp; Ship)</t>
  </si>
  <si>
    <t>AVERAGE</t>
  </si>
  <si>
    <t>RANK</t>
  </si>
  <si>
    <t>METRO AREA</t>
  </si>
  <si>
    <t>% CHNG</t>
  </si>
  <si>
    <t>Population (1000)¹</t>
  </si>
  <si>
    <t>Est. 2013 Penetration per 1,000</t>
  </si>
  <si>
    <t>Los Angeles-Long Beach-Anaheim CA</t>
  </si>
  <si>
    <t>San Francisco-Oakland-Hayward CA</t>
  </si>
  <si>
    <t>Seattle-Tacoma-Bellevue WA</t>
  </si>
  <si>
    <t>San Diego-Carlsbad CA</t>
  </si>
  <si>
    <t>San Jose-Sunnyvale-Santa Clara CA</t>
  </si>
  <si>
    <t>New York-Newark-Jersey City NY-NJ-PA</t>
  </si>
  <si>
    <t>Portland-Vancouver-Hillsboro OR-WA</t>
  </si>
  <si>
    <t>Phoenix-Mesa-Scottsdale AZ</t>
  </si>
  <si>
    <t>Sacramento--Roseville--Arden-Arcade CA</t>
  </si>
  <si>
    <t>Chicago-Naperville-Elgin IL-IN-WI</t>
  </si>
  <si>
    <t>Riverside-San Bernardino-Ontario CA</t>
  </si>
  <si>
    <t>Dallas-Fort Worth-Arlington TX</t>
  </si>
  <si>
    <t>Denver-Aurora-Lakewood CO</t>
  </si>
  <si>
    <t>Washington-Arlington-Alexandria DC-VA-MD-WV</t>
  </si>
  <si>
    <t>Houston-The Woodlands-Sugar Land TX</t>
  </si>
  <si>
    <t>Las Vegas-Henderson-Paradise NV</t>
  </si>
  <si>
    <t>Minneapolis-St. Paul-Bloomington MN-WI</t>
  </si>
  <si>
    <t>Anchorage AK</t>
  </si>
  <si>
    <t>Oxnard-Thousand Oaks-Ventura CA</t>
  </si>
  <si>
    <t>Boston-Cambridge-Newton MA-NH</t>
  </si>
  <si>
    <t>Philadelphia-Camden-Wilmington PA-NJ-DE-MD</t>
  </si>
  <si>
    <t>Salt Lake City UT</t>
  </si>
  <si>
    <t>Atlanta-Sandy Springs-Roswell GA</t>
  </si>
  <si>
    <t>Santa Rosa CA</t>
  </si>
  <si>
    <t>Detroit-Warren-Dearborn MI</t>
  </si>
  <si>
    <t>Austin-Round Rock TX</t>
  </si>
  <si>
    <t>St. Louis MO-IL</t>
  </si>
  <si>
    <t>Miami-Fort Lauderdale-West Palm Beach FL</t>
  </si>
  <si>
    <t>Spokane-Spokane Valley WA</t>
  </si>
  <si>
    <t>Boise City ID</t>
  </si>
  <si>
    <t>Santa Cruz-Watsonville CA</t>
  </si>
  <si>
    <t>Kansas City MO-KS</t>
  </si>
  <si>
    <t>Tucson AZ</t>
  </si>
  <si>
    <t>Stockton-Lodi CA</t>
  </si>
  <si>
    <t>Baltimore-Columbia-Towson MD</t>
  </si>
  <si>
    <t>Vallejo-Fairfield CA</t>
  </si>
  <si>
    <t>Fresno CA</t>
  </si>
  <si>
    <t>Provo-Orem UT</t>
  </si>
  <si>
    <t>Santa Maria-Santa Barbara CA</t>
  </si>
  <si>
    <t>Ogden-Clearfield UT</t>
  </si>
  <si>
    <t>San Antonio-New Braunfels TX</t>
  </si>
  <si>
    <t>Reno NV</t>
  </si>
  <si>
    <t>Eugene OR</t>
  </si>
  <si>
    <t>Bremerton-Silverdale WA</t>
  </si>
  <si>
    <t>Tampa-St. Petersburg-Clearwater FL</t>
  </si>
  <si>
    <t>Bellingham WA</t>
  </si>
  <si>
    <t>Olympia-Tumwater WA</t>
  </si>
  <si>
    <t>Colorado Springs CO</t>
  </si>
  <si>
    <t>Salem OR</t>
  </si>
  <si>
    <t>Indianapolis-Carmel-Anderson IN</t>
  </si>
  <si>
    <t>Cincinnati OH-KY-IN</t>
  </si>
  <si>
    <t>Albuquerque NM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</si>
  <si>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</si>
  <si>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</si>
  <si>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</si>
  <si>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</si>
  <si>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</si>
  <si>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</si>
  <si>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</si>
  <si>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</si>
  <si>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>¹ Based on 2010 population data</t>
  </si>
  <si>
    <t>Source: Hawai‘i Tourism Authority and U.S. Bureau of the Census and U.S. Bureau of the Census</t>
  </si>
  <si>
    <t>Alberta</t>
  </si>
  <si>
    <t>British Columbia</t>
  </si>
  <si>
    <t>Manitoba</t>
  </si>
  <si>
    <t>New Brunswick</t>
  </si>
  <si>
    <t>Northwest Territories</t>
  </si>
  <si>
    <t>Nova Scotia</t>
  </si>
  <si>
    <t>Ontario</t>
  </si>
  <si>
    <t>Prince Edward Island</t>
  </si>
  <si>
    <t>Quebec</t>
  </si>
  <si>
    <t>Saskatchewan</t>
  </si>
  <si>
    <t>Yukon Territory</t>
  </si>
  <si>
    <t>Unknown Canada zip</t>
  </si>
  <si>
    <t>True independent</t>
  </si>
  <si>
    <t>EUROPE</t>
  </si>
  <si>
    <t>OCEANIA</t>
  </si>
  <si>
    <t>OTHER ASIA</t>
  </si>
  <si>
    <t>UK</t>
  </si>
  <si>
    <t>AUSTRALIA</t>
  </si>
  <si>
    <t>LATIN AMERICA</t>
  </si>
  <si>
    <t>Age</t>
  </si>
  <si>
    <t>U.S. West</t>
  </si>
  <si>
    <t>U.S. East</t>
  </si>
  <si>
    <t>Japan</t>
  </si>
  <si>
    <t>Canada</t>
  </si>
  <si>
    <t>Europe</t>
  </si>
  <si>
    <t xml:space="preserve">Male </t>
  </si>
  <si>
    <t>Female</t>
  </si>
  <si>
    <t>Total</t>
  </si>
  <si>
    <t>&lt;=12</t>
  </si>
  <si>
    <t>13-17</t>
  </si>
  <si>
    <t>18-24</t>
  </si>
  <si>
    <t>25-40</t>
  </si>
  <si>
    <t>41-59</t>
  </si>
  <si>
    <t>&gt;60</t>
  </si>
  <si>
    <t>Oceania</t>
  </si>
  <si>
    <t>Other Asia</t>
  </si>
  <si>
    <t>Latin America</t>
  </si>
  <si>
    <t>Other</t>
  </si>
  <si>
    <t>All Visitors</t>
  </si>
  <si>
    <t>HONEYMOON</t>
  </si>
  <si>
    <t>Big Island - Kona</t>
  </si>
  <si>
    <t>GET MARRIED</t>
  </si>
  <si>
    <t>MCI</t>
  </si>
  <si>
    <t>VISIT FRIENDS AND RELATIVES</t>
  </si>
  <si>
    <t>FAMILY TRAVEL</t>
  </si>
  <si>
    <t>HOTEL-ONLY</t>
  </si>
  <si>
    <t>CONDO-ONLY</t>
  </si>
  <si>
    <t xml:space="preserve"> </t>
  </si>
  <si>
    <t>TIMESHARE-ONLY</t>
  </si>
  <si>
    <t>FIRST-TIME</t>
  </si>
  <si>
    <t>Repeater</t>
  </si>
  <si>
    <t>REPEAT</t>
  </si>
  <si>
    <t>STATE</t>
  </si>
  <si>
    <t>Change</t>
  </si>
  <si>
    <t>JAN</t>
  </si>
  <si>
    <t>FEB</t>
  </si>
  <si>
    <t>SEPT</t>
  </si>
  <si>
    <t>O'AHU</t>
  </si>
  <si>
    <t>KAUA'I</t>
  </si>
  <si>
    <t>MAUI</t>
  </si>
  <si>
    <t>COUNTY</t>
  </si>
  <si>
    <t>MOLO-</t>
  </si>
  <si>
    <t>KA'I</t>
  </si>
  <si>
    <t>LĀNA'I</t>
  </si>
  <si>
    <t>HAWAI'I</t>
  </si>
  <si>
    <t>HILO</t>
  </si>
  <si>
    <t>SIDE</t>
  </si>
  <si>
    <t>KONA</t>
  </si>
  <si>
    <t xml:space="preserve">  TOTAL</t>
  </si>
  <si>
    <t>....Maui</t>
  </si>
  <si>
    <t>....Moloka'i</t>
  </si>
  <si>
    <t>....Lāna'i</t>
  </si>
  <si>
    <t>....Hilo</t>
  </si>
  <si>
    <t>TOTAL DOM and INT'L</t>
  </si>
  <si>
    <t xml:space="preserve">  DOMESTIC</t>
  </si>
  <si>
    <t>TOTAL DOMESTIC</t>
  </si>
  <si>
    <t xml:space="preserve">  INTERNATIONAL</t>
  </si>
  <si>
    <t>TOTAL INT'L</t>
  </si>
  <si>
    <t xml:space="preserve">             (Arrivals by air)</t>
  </si>
  <si>
    <t>Domestic Flights</t>
  </si>
  <si>
    <t>MAUI COUNTY</t>
  </si>
  <si>
    <t>MOLOKA'I</t>
  </si>
  <si>
    <t>HAWAI'I ISLAND</t>
  </si>
  <si>
    <t>Anchorage</t>
  </si>
  <si>
    <t>Atlanta</t>
  </si>
  <si>
    <t>Austin</t>
  </si>
  <si>
    <t>Baltimore</t>
  </si>
  <si>
    <t>Bellingham</t>
  </si>
  <si>
    <t>Boise City</t>
  </si>
  <si>
    <t>Boston</t>
  </si>
  <si>
    <t>Bremerton</t>
  </si>
  <si>
    <t>Chicago</t>
  </si>
  <si>
    <t>Dallas</t>
  </si>
  <si>
    <t>Denver</t>
  </si>
  <si>
    <t>Detroit</t>
  </si>
  <si>
    <t>Eugene</t>
  </si>
  <si>
    <t>Fresno</t>
  </si>
  <si>
    <t>Houston</t>
  </si>
  <si>
    <t>Indianapolis</t>
  </si>
  <si>
    <t>Kansas City</t>
  </si>
  <si>
    <t>Las Vegas</t>
  </si>
  <si>
    <t>Los Angeles</t>
  </si>
  <si>
    <t>Miami</t>
  </si>
  <si>
    <t>Minneapolis</t>
  </si>
  <si>
    <t>Ogden</t>
  </si>
  <si>
    <t>Olympia</t>
  </si>
  <si>
    <t>Oxnard</t>
  </si>
  <si>
    <t>Philadelphia</t>
  </si>
  <si>
    <t>Phoenix</t>
  </si>
  <si>
    <t>Portland</t>
  </si>
  <si>
    <t>Provo</t>
  </si>
  <si>
    <t>Reno</t>
  </si>
  <si>
    <t>Riverside-San Bernardino</t>
  </si>
  <si>
    <t>Sacramento</t>
  </si>
  <si>
    <t>Salem</t>
  </si>
  <si>
    <t>Salt Lake City</t>
  </si>
  <si>
    <t>San Antonio</t>
  </si>
  <si>
    <t>San Diego</t>
  </si>
  <si>
    <t>San Francisco</t>
  </si>
  <si>
    <t>San Jose</t>
  </si>
  <si>
    <t>Santa Cruz</t>
  </si>
  <si>
    <t>Santa Maria</t>
  </si>
  <si>
    <t>Santa Rosa</t>
  </si>
  <si>
    <t>Seattle</t>
  </si>
  <si>
    <t>Spokane</t>
  </si>
  <si>
    <t>St. Louis</t>
  </si>
  <si>
    <t>Stockton</t>
  </si>
  <si>
    <t>Tampa</t>
  </si>
  <si>
    <t>Tucson</t>
  </si>
  <si>
    <t>Vallejo</t>
  </si>
  <si>
    <t>Washington, D.C.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</si>
  <si>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</si>
  <si>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</si>
  <si>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</si>
  <si>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</si>
  <si>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</si>
  <si>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>O'ahu Only</t>
  </si>
  <si>
    <t>Maui County Only</t>
  </si>
  <si>
    <t>Maui County (days)</t>
  </si>
  <si>
    <t>Kaua‘i (days)</t>
  </si>
  <si>
    <t>Maui</t>
  </si>
  <si>
    <t>Maui Only</t>
  </si>
  <si>
    <t>Moloka'i</t>
  </si>
  <si>
    <t>Moloka'i only</t>
  </si>
  <si>
    <t>Lana'i</t>
  </si>
  <si>
    <t>Lāna'i Only</t>
  </si>
  <si>
    <t>Kaua'i Only</t>
  </si>
  <si>
    <t>Lāna‘i (days)</t>
  </si>
  <si>
    <t>HAWAI'I (BIG ISLAND)</t>
  </si>
  <si>
    <t>Hawai'i (Big Island)</t>
  </si>
  <si>
    <t>Hawai'i Island Only</t>
  </si>
  <si>
    <t>Big Island - Hilo</t>
  </si>
  <si>
    <t>U.S. WEST MMA</t>
  </si>
  <si>
    <t>U.S. EAST MMA</t>
  </si>
  <si>
    <t>U.S. EAST</t>
  </si>
  <si>
    <t xml:space="preserve">     …Hilo</t>
  </si>
  <si>
    <t xml:space="preserve">     …Kona</t>
  </si>
  <si>
    <t xml:space="preserve"> DOMESTIC</t>
  </si>
  <si>
    <t xml:space="preserve">     Kaua‘i</t>
  </si>
  <si>
    <t xml:space="preserve">       INTERNATIONAL</t>
  </si>
  <si>
    <t>(Total Air and Cruise Visitor Spending in millions of dollars)</t>
  </si>
  <si>
    <t>Expenditure Type</t>
  </si>
  <si>
    <t>GRAND TOTAL</t>
  </si>
  <si>
    <t>Total Food and beverage</t>
  </si>
  <si>
    <t xml:space="preserve">    Restaurant food</t>
  </si>
  <si>
    <t xml:space="preserve">    Dinner shows and cruises</t>
  </si>
  <si>
    <t xml:space="preserve">    Groceries and snacks</t>
  </si>
  <si>
    <t>Entertainment &amp; Recreation</t>
  </si>
  <si>
    <t>Total Transportation</t>
  </si>
  <si>
    <t xml:space="preserve">    Interisland airfare</t>
  </si>
  <si>
    <t xml:space="preserve">    Ground transportation</t>
  </si>
  <si>
    <t xml:space="preserve">    Rental vehicles</t>
  </si>
  <si>
    <t xml:space="preserve">    Gasoline, parking, etc.</t>
  </si>
  <si>
    <t>Total Shopping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</si>
  <si>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</si>
  <si>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</si>
  <si>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</si>
  <si>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</si>
  <si>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Hawai'i food products</t>
  </si>
  <si>
    <t xml:space="preserve">    Souvenirs</t>
  </si>
  <si>
    <t>Lodging</t>
  </si>
  <si>
    <t>All other expenses 1/</t>
  </si>
  <si>
    <t>Supplemental business</t>
  </si>
  <si>
    <t>1/  Includes cruise package and on-ship spending on U.S. Flagged Hawai'i home-ported ships.</t>
  </si>
  <si>
    <t>(Arrivals by air, in dollars)</t>
  </si>
  <si>
    <t>1/  Includes cruise package spending on U.S. Flagged Hawai'i home-ported ships.</t>
  </si>
  <si>
    <t>Does not include Supplemental business expenditures</t>
  </si>
  <si>
    <t xml:space="preserve">Entertainment &amp; Recreation </t>
  </si>
  <si>
    <t>1/  Does not include cruise package and on-ship spending on U.S. Flagged Hawai'i home-ported ships.</t>
  </si>
  <si>
    <t>Sums may not add up to total due to rounding.</t>
  </si>
  <si>
    <t xml:space="preserve"> (Arrivals by Air)</t>
  </si>
  <si>
    <t>Lāna'i</t>
  </si>
  <si>
    <t xml:space="preserve"> Hawai'i Island</t>
  </si>
  <si>
    <t>1/ Includes cruise package spending on U.S. Flagged Hawaii home-ported ships.</t>
  </si>
  <si>
    <t>ALL VISITORS</t>
  </si>
  <si>
    <t xml:space="preserve">Group tour status: </t>
  </si>
  <si>
    <t xml:space="preserve">     Organized group tour</t>
  </si>
  <si>
    <t xml:space="preserve">     Individually arranged</t>
  </si>
  <si>
    <t xml:space="preserve">Arrived on package tour:  </t>
  </si>
  <si>
    <t xml:space="preserve">     Yes</t>
  </si>
  <si>
    <t xml:space="preserve">     No</t>
  </si>
  <si>
    <t>Accommodations: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</si>
  <si>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</si>
  <si>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</si>
  <si>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</si>
  <si>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</si>
  <si>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Previous visits:  </t>
  </si>
  <si>
    <t xml:space="preserve">     First trip</t>
  </si>
  <si>
    <t xml:space="preserve">     Repeat visitors</t>
  </si>
  <si>
    <t>Purpose of trip: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</si>
  <si>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</si>
  <si>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</si>
  <si>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</si>
  <si>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</si>
  <si>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LOS FOR EVENT</t>
  </si>
  <si>
    <t>LOS BEFORE OR AFTER EVENTS</t>
  </si>
  <si>
    <t>TOTAL LOS</t>
  </si>
  <si>
    <t>TOTAL PERSONAL SPENDING $</t>
  </si>
  <si>
    <t>TOTAL SUPPLEMENTAL BUSINESS PENDING  $</t>
  </si>
  <si>
    <t>TOTAL SPENDING $</t>
  </si>
  <si>
    <t>Convention/Conference</t>
  </si>
  <si>
    <t>Party Size</t>
  </si>
  <si>
    <t xml:space="preserve">  Delegates</t>
  </si>
  <si>
    <t xml:space="preserve">  Companions</t>
  </si>
  <si>
    <t>Corporate Meeting</t>
  </si>
  <si>
    <t>Incentive</t>
  </si>
  <si>
    <t>MCI TOTAL</t>
  </si>
  <si>
    <t>MEETING, CONVENTION &amp; INCENTIVE</t>
  </si>
  <si>
    <t xml:space="preserve">PPPD PERSONAL SPENDING $ </t>
  </si>
  <si>
    <t>SHIP ARRIVALS FROM OUT-OF-STATE  1/</t>
  </si>
  <si>
    <t>NUMBER OF TOURS</t>
  </si>
  <si>
    <t>TOTAL ARRIVED</t>
  </si>
  <si>
    <t>AVERAGE LENGTH OF STAY (DAYS)</t>
  </si>
  <si>
    <t>ARRIVED BY SHIPS</t>
  </si>
  <si>
    <t>ARRIVED BY AIR</t>
  </si>
  <si>
    <t>2013 VS. 2012</t>
  </si>
  <si>
    <t xml:space="preserve">1/ Ship arrivals excluded the U.S. Flagged Hawai'i home-ported ships Pride of America.  </t>
  </si>
  <si>
    <t xml:space="preserve">    Number of tours, visitors, and visitor days include all ships.  Some ships came multiple times.</t>
  </si>
  <si>
    <t>Source: Hawai‘i Tourism Authority and Hawai'i State Department of Transportation, Harbors Division.</t>
  </si>
  <si>
    <t>US West</t>
  </si>
  <si>
    <t>US East</t>
  </si>
  <si>
    <t xml:space="preserve"> Hawaiʻi Residents</t>
  </si>
  <si>
    <t>Total Passengers</t>
  </si>
  <si>
    <t>Island Visitation (Number of Passengers)</t>
  </si>
  <si>
    <t>Hawaiʻi Island</t>
  </si>
  <si>
    <t>Purpose of Trip (Number of Passengers)</t>
  </si>
  <si>
    <t>Honeymoon</t>
  </si>
  <si>
    <t>Get Married</t>
  </si>
  <si>
    <t>Attend Wedding</t>
  </si>
  <si>
    <t>Convention / Conference</t>
  </si>
  <si>
    <t>Business</t>
  </si>
  <si>
    <t>Visit Friends or Relatives</t>
  </si>
  <si>
    <t>Play Golf</t>
  </si>
  <si>
    <t>Leisure</t>
  </si>
  <si>
    <t>Cruise only</t>
  </si>
  <si>
    <t>Friends &amp; relatives</t>
  </si>
  <si>
    <t>Other accomodation</t>
  </si>
  <si>
    <t>Average Length of Stay (days)</t>
  </si>
  <si>
    <t>Total Length of Stay in Hawai'i</t>
  </si>
  <si>
    <t>LOS in Hawaiʻi Before Cruise</t>
  </si>
  <si>
    <t>LOS in Hawaiʻi During Cruise</t>
  </si>
  <si>
    <t>LOS in Hawaiʻi After Cruise</t>
  </si>
  <si>
    <t>Type of Visitors</t>
  </si>
  <si>
    <t>First Timers</t>
  </si>
  <si>
    <t>Repeat Visitors</t>
  </si>
  <si>
    <t>Total Expenditures ($mil)</t>
  </si>
  <si>
    <t>PPPD (On domestic ships, $)</t>
  </si>
  <si>
    <t>PPPD (On foreign ships, $)</t>
  </si>
  <si>
    <t xml:space="preserve">   Hotel only</t>
  </si>
  <si>
    <t xml:space="preserve">   Condo only</t>
  </si>
  <si>
    <t xml:space="preserve">   Timeshare Only</t>
  </si>
  <si>
    <t xml:space="preserve">   Bed &amp; Breakfast only</t>
  </si>
  <si>
    <t>State</t>
  </si>
  <si>
    <t>% Change</t>
  </si>
  <si>
    <t>Total per person per day spending</t>
  </si>
  <si>
    <t>Food &amp; beverages</t>
  </si>
  <si>
    <t xml:space="preserve">    Restaurant</t>
  </si>
  <si>
    <t xml:space="preserve">    Dinner shows</t>
  </si>
  <si>
    <t xml:space="preserve">    Groceries/snacks</t>
  </si>
  <si>
    <t>Entertainment and Recreation</t>
  </si>
  <si>
    <t>Shore Tour</t>
  </si>
  <si>
    <t xml:space="preserve">    Inter-island airfare</t>
  </si>
  <si>
    <t xml:space="preserve">    Rental car/moped</t>
  </si>
  <si>
    <t xml:space="preserve">    Other transportation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</si>
  <si>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</si>
  <si>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</si>
  <si>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</si>
  <si>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</si>
  <si>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All other spending outside ship</t>
  </si>
  <si>
    <t>Unallocated and on ship spending 1/</t>
  </si>
  <si>
    <t>STATEWIDE</t>
  </si>
  <si>
    <t>HONOLULU</t>
  </si>
  <si>
    <t>KAHULUI</t>
  </si>
  <si>
    <t>LĪHU'E</t>
  </si>
  <si>
    <t>%Chge</t>
  </si>
  <si>
    <t>TOTAL SEATS</t>
  </si>
  <si>
    <t xml:space="preserve">   Scheduled Seats</t>
  </si>
  <si>
    <t xml:space="preserve">   Charter seats</t>
  </si>
  <si>
    <t>DOMESTIC SEATS</t>
  </si>
  <si>
    <t>...Anchorage</t>
  </si>
  <si>
    <t>…Bellingham</t>
  </si>
  <si>
    <t>…Boise</t>
  </si>
  <si>
    <t>…Denver</t>
  </si>
  <si>
    <t>…Eugene</t>
  </si>
  <si>
    <t>…Fresno</t>
  </si>
  <si>
    <t>…Las Vegas</t>
  </si>
  <si>
    <t>…Los Angeles</t>
  </si>
  <si>
    <t>…Oakland</t>
  </si>
  <si>
    <t>…Orange County</t>
  </si>
  <si>
    <t>…Phoenix</t>
  </si>
  <si>
    <t>…Phoenix Mesa</t>
  </si>
  <si>
    <t>…Portland</t>
  </si>
  <si>
    <t>…Sacramento</t>
  </si>
  <si>
    <t>…Salt Lake City</t>
  </si>
  <si>
    <t>…San Diego</t>
  </si>
  <si>
    <t>…San Francisco</t>
  </si>
  <si>
    <t>…San Jose</t>
  </si>
  <si>
    <t>…Santa Maria</t>
  </si>
  <si>
    <t>…Seattle</t>
  </si>
  <si>
    <t>…Spokane</t>
  </si>
  <si>
    <t>…Stockton</t>
  </si>
  <si>
    <t>…Atlanta</t>
  </si>
  <si>
    <t>…Chicago</t>
  </si>
  <si>
    <t>…Dallas</t>
  </si>
  <si>
    <t>…Houston</t>
  </si>
  <si>
    <t>…New York JFK</t>
  </si>
  <si>
    <t>…Newark</t>
  </si>
  <si>
    <t>…Washington D.C.</t>
  </si>
  <si>
    <t>INTERNATIONAL SEATS</t>
  </si>
  <si>
    <t>…Fukuoka</t>
  </si>
  <si>
    <t>…Nagoya</t>
  </si>
  <si>
    <t>…Osaka</t>
  </si>
  <si>
    <t>…Sapporo</t>
  </si>
  <si>
    <t>…Tokyo-HND</t>
  </si>
  <si>
    <t>…Tokyo-NRT</t>
  </si>
  <si>
    <t>…Calgary</t>
  </si>
  <si>
    <t>…Edmonton</t>
  </si>
  <si>
    <t>…Vancouver</t>
  </si>
  <si>
    <t>…Victoria</t>
  </si>
  <si>
    <t>…Seoul</t>
  </si>
  <si>
    <t>…Shanghai</t>
  </si>
  <si>
    <t>…Taipei</t>
  </si>
  <si>
    <t>...Auckland</t>
  </si>
  <si>
    <t>…Brisbane</t>
  </si>
  <si>
    <t>…Melbourne</t>
  </si>
  <si>
    <t>…Sydney</t>
  </si>
  <si>
    <t>…Apia</t>
  </si>
  <si>
    <t>…Christmas</t>
  </si>
  <si>
    <t>…Guam</t>
  </si>
  <si>
    <t>…Majuro</t>
  </si>
  <si>
    <t>…Manila</t>
  </si>
  <si>
    <t>…Nadi</t>
  </si>
  <si>
    <t>…Pago Pago</t>
  </si>
  <si>
    <t>…Papeete</t>
  </si>
  <si>
    <t>Source: Scheduled seats from Diio MI schedules, charter seats estimated based on reports from State of Hawai'i DOT Airports Division</t>
  </si>
  <si>
    <t>Occupancy (%)</t>
  </si>
  <si>
    <t>Average Daily Rate ($)</t>
  </si>
  <si>
    <t>RevPAR ($)</t>
  </si>
  <si>
    <t>Absolute Change</t>
  </si>
  <si>
    <t>TYPE</t>
  </si>
  <si>
    <t>2013 PROPERTIES</t>
  </si>
  <si>
    <t>2012 PROPERTIES</t>
  </si>
  <si>
    <t>CHANGE FROM 2012</t>
  </si>
  <si>
    <t>Oʻahu</t>
  </si>
  <si>
    <t>Apartment/Hotel</t>
  </si>
  <si>
    <t xml:space="preserve">Bed &amp; Breakfast </t>
  </si>
  <si>
    <t>Condominium Hotel</t>
  </si>
  <si>
    <t>Hostel</t>
  </si>
  <si>
    <t>Individual Vacation Unit*</t>
  </si>
  <si>
    <t>Hawaiʻi</t>
  </si>
  <si>
    <t>Kauaʻi</t>
  </si>
  <si>
    <t>Molokaʻi</t>
  </si>
  <si>
    <t>Lānaʻi</t>
  </si>
  <si>
    <t>Statewide</t>
  </si>
  <si>
    <t>STATE TOTAL</t>
  </si>
  <si>
    <t>* Cabins, Individual Condo Units, Vacation House/Villa/Cottage were combined.</t>
  </si>
  <si>
    <t>2013 UNITS</t>
  </si>
  <si>
    <t>2012 UNITS</t>
  </si>
  <si>
    <t>CLASS</t>
  </si>
  <si>
    <t>% CHANGE FROM 2012</t>
  </si>
  <si>
    <t>Budget (Up to $100)</t>
  </si>
  <si>
    <t>Standard ($101 to $250)</t>
  </si>
  <si>
    <t>Deluxe ($251 to $500)</t>
  </si>
  <si>
    <t>Luxury (Over $500/night)</t>
  </si>
  <si>
    <t>[1] Totals may not sum to 100% due to rounding.</t>
  </si>
  <si>
    <t>[2] Based on 61,765 units (83% of total 2013 units) for which information on class of units was available.</t>
  </si>
  <si>
    <t>[3] Based on 62,826 units (84% of total 2012 units) for which information on class of units was available.</t>
  </si>
  <si>
    <t>HAWAI'I COUNTY</t>
  </si>
  <si>
    <t>KAUA'I COUNTY</t>
  </si>
  <si>
    <t xml:space="preserve"> TOTAL</t>
  </si>
  <si>
    <t>UNITS</t>
  </si>
  <si>
    <t xml:space="preserve">% SHARE </t>
  </si>
  <si>
    <t>% SHARE</t>
  </si>
  <si>
    <t>1995*</t>
  </si>
  <si>
    <t>* HVCB did not conduct an update survey in 1995</t>
  </si>
  <si>
    <t>Type of Accomodation Before or After Cruise (Number of Passengers)</t>
  </si>
  <si>
    <t>Note: Sums may not total to total MMA due to rounding.</t>
  </si>
  <si>
    <t>PPPD ( All visitors, $)</t>
  </si>
  <si>
    <t>NA: Not Applicable.</t>
  </si>
  <si>
    <t>NA = Not applicable</t>
  </si>
  <si>
    <t>Source: STR, Inc., Hospitality Advisors, LLC</t>
  </si>
  <si>
    <t>Average Age</t>
  </si>
  <si>
    <t>Canada BY REGION</t>
  </si>
  <si>
    <t>Newfound-land and Labrador</t>
  </si>
  <si>
    <t>Albuquerque</t>
  </si>
  <si>
    <t>Bakersfield</t>
  </si>
  <si>
    <t>Charlotte</t>
  </si>
  <si>
    <t>Cincinnati</t>
  </si>
  <si>
    <t>Modesto</t>
  </si>
  <si>
    <t>Orlando</t>
  </si>
  <si>
    <t>Pittsburgh</t>
  </si>
  <si>
    <t>Salinas</t>
  </si>
  <si>
    <t>San Luis</t>
  </si>
  <si>
    <t>Virginia Beach</t>
  </si>
  <si>
    <t>.....Incentive 1/</t>
  </si>
  <si>
    <t>One 1/</t>
  </si>
  <si>
    <t>1/ Children 17 years old or younger travelling alone.</t>
  </si>
  <si>
    <t>CBSA= A Core Based Statistics Area is a U.S. geographic area defined by the Office of Management and Budget based around an urban center</t>
  </si>
  <si>
    <t>of at least 10,000 people and adjacent areas that are socioeconomically tied to the urban center by commuting</t>
  </si>
  <si>
    <t xml:space="preserve">CBSA= A Core Based Statistics Area is a U.S. geographic area defined by the Office of Management and Budget based around an </t>
  </si>
  <si>
    <t>urban center of at least 10,000 people and adjacent areas that are socioeconomically tied to the urban center by commuting.</t>
  </si>
  <si>
    <t>2013 Market Penetration for Top U.S. CBSAs</t>
  </si>
  <si>
    <t>Domestic U.S. Visitor Arrivals by Island and Top CBSA (Arrivals by Air)</t>
  </si>
  <si>
    <t>Domestic U.S. Visitor Arrival Growth by Island and Top CBSA 2013 vs. 2012</t>
  </si>
  <si>
    <t>Source:  Hawai‘i Tourism Authority</t>
  </si>
  <si>
    <t>1/ The Japanese Departure Survey form was revised in 2013</t>
  </si>
  <si>
    <r>
      <t>PERCENT OF TOTAL UNITS</t>
    </r>
    <r>
      <rPr>
        <b/>
        <vertAlign val="superscript"/>
        <sz val="9"/>
        <color theme="0"/>
        <rFont val="Arial"/>
        <family val="2"/>
      </rPr>
      <t>[1]</t>
    </r>
  </si>
  <si>
    <r>
      <t>2013</t>
    </r>
    <r>
      <rPr>
        <b/>
        <vertAlign val="superscript"/>
        <sz val="9"/>
        <color theme="0"/>
        <rFont val="Arial"/>
        <family val="2"/>
      </rPr>
      <t>[2]</t>
    </r>
  </si>
  <si>
    <r>
      <t>2012</t>
    </r>
    <r>
      <rPr>
        <b/>
        <vertAlign val="superscript"/>
        <sz val="9"/>
        <color theme="0"/>
        <rFont val="Arial"/>
        <family val="2"/>
      </rPr>
      <t>[3]</t>
    </r>
  </si>
  <si>
    <t xml:space="preserve">1/ Total Visitor Days represent days on O‘ahu and not statewide </t>
  </si>
  <si>
    <t>2/ Accommodations here do not indicate the number of visitors who used a particular accommodation just on O'ahu but statewide.</t>
  </si>
  <si>
    <t>ACCOMMODATIONS 2/</t>
  </si>
  <si>
    <t>Total Visitor Days 1/</t>
  </si>
  <si>
    <t xml:space="preserve">1/ Total Visitor Days represent days on Maui County and not statewide </t>
  </si>
  <si>
    <t>2/ Accommodations here do not indicate the number of visitors who used a particular accommodation just on Maui County but statewide.</t>
  </si>
  <si>
    <t xml:space="preserve">1/ Total Visitor Days represent days on Maui and not statewide </t>
  </si>
  <si>
    <t>2/ Accommodations here do not indicate the number of visitors who used a particular accommodation just on Maui Island but statewide.</t>
  </si>
  <si>
    <t>2/ Accommodations here do not indicate the number of visitors who used a particular accommodation just on Moloka'i but statewide.</t>
  </si>
  <si>
    <t>2/ Accommodations here do not indicate the number of visitors who used a particular accommodation just on Lāna'i but statewide.</t>
  </si>
  <si>
    <t>2/ Accommodations here do not indicate the number of visitors who used a particular accommodation just on Kaua'i but statewide.</t>
  </si>
  <si>
    <t xml:space="preserve">1/ Total Visitor Days represent days on Hawai‘i Island and not statewide </t>
  </si>
  <si>
    <t>2/ Accommodations here do not indicate the number of visitors who used a particular accommodation just on the Hawai'i Island but statewide.</t>
  </si>
  <si>
    <t>1/ Total Visitor Days represent days in Hilo and not statewide</t>
  </si>
  <si>
    <t>2/ Accommodations here do not indicate the number of visitors who used a particular accommodation just in Hilo but statewide.</t>
  </si>
  <si>
    <t>1/ Total Visitor Days represent days in Kona and not statewide</t>
  </si>
  <si>
    <t>2/ Accommodations here do not indicate the number of visitors who used a particular accommodation just in Kona but statewide.</t>
  </si>
  <si>
    <t>TABLE 49:  Domestic U.S. Visitor Arrivals by Island and Top CBSA (Arrivals by Air)</t>
  </si>
  <si>
    <t>TABLE 50:  Domestic U.S. Visitor Arrival Growth by Island and Top CBSA 2013 vs. 2012</t>
  </si>
  <si>
    <t>China Air Visitor Personal Daily Spending 2013 vs. 2012</t>
  </si>
  <si>
    <t>Korea Air Visitor Personal Daily Spending 2013 vs. 2012</t>
  </si>
  <si>
    <t>Australia Air Visitor Personal Daily Spending 2013 vs. 2012</t>
  </si>
  <si>
    <t xml:space="preserve">1/ Total Visitor Days represent days on Moloka‘i and not statewide </t>
  </si>
  <si>
    <t xml:space="preserve">1/ Total Visitor Days represent days on Lāna‘i and not statewide </t>
  </si>
  <si>
    <t xml:space="preserve">1/ Total Visitor Days represent days on Kaua‘i and not statewide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</si>
</sst>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%__"/>
    <numFmt numFmtId="166" formatCode="_(* #,##0_);_(* \(#,##0\);_(* &quot;-&quot;??_);_(@_)"/>
    <numFmt numFmtId="167" formatCode="#,##0.0"/>
    <numFmt numFmtId="168" formatCode="0.0"/>
    <numFmt numFmtId="169" formatCode="#,##0.0_);\(#,##0.0\)"/>
    <numFmt numFmtId="170" formatCode="#,##0______"/>
    <numFmt numFmtId="171" formatCode="0.0%______"/>
    <numFmt numFmtId="172" formatCode="0.000000%"/>
    <numFmt numFmtId="173" formatCode="_(* #,##0.0_);_(* \(#,##0.0\);_(* &quot;-&quot;??_);_(@_)"/>
    <numFmt numFmtId="174" formatCode="0.0______"/>
    <numFmt numFmtId="175" formatCode="0.0____"/>
    <numFmt numFmtId="176" formatCode="0.000"/>
    <numFmt numFmtId="177" formatCode="#,##0____"/>
    <numFmt numFmtId="178" formatCode="0.0__"/>
    <numFmt numFmtId="179" formatCode="@__"/>
    <numFmt numFmtId="180" formatCode="&quot;$&quot;#,##0.0"/>
    <numFmt numFmtId="181" formatCode="&quot;$&quot;#,##0"/>
    <numFmt numFmtId="182" formatCode="_(* #,##0_);_(* \(#,##0\);_(* &quot;0&quot;_);_(@_)"/>
    <numFmt numFmtId="183" formatCode="_(* #,##0.00_);_(* \(#,##0.00\);_(* &quot;0&quot;_);_(@_)"/>
  </numFmts>
  <fonts count="44" x14ac:knownFonts="1"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Garamond"/>
      <family val="1"/>
    </font>
    <font>
      <b/>
      <sz val="12"/>
      <name val="Garamond"/>
      <family val="1"/>
    </font>
    <font>
      <b/>
      <sz val="9"/>
      <name val="Arial"/>
      <family val="2"/>
    </font>
    <font>
      <sz val="9"/>
      <color indexed="48"/>
      <name val="Arial"/>
      <family val="2"/>
    </font>
    <font>
      <sz val="9"/>
      <color indexed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b/>
      <sz val="12"/>
      <color indexed="8"/>
      <name val="Garamond"/>
      <family val="1"/>
    </font>
    <font>
      <sz val="10"/>
      <name val="Arial"/>
      <family val="2"/>
    </font>
    <font>
      <sz val="10"/>
      <color indexed="22"/>
      <name val="Courier"/>
      <family val="3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2"/>
      <name val="Arial"/>
      <family val="2"/>
    </font>
    <font>
      <sz val="9"/>
      <color indexed="17"/>
      <name val="Arial"/>
      <family val="2"/>
    </font>
    <font>
      <b/>
      <sz val="9"/>
      <color indexed="10"/>
      <name val="Arial"/>
      <family val="2"/>
    </font>
    <font>
      <b/>
      <sz val="9"/>
      <color theme="0"/>
      <name val="Arial"/>
      <family val="2"/>
    </font>
    <font>
      <b/>
      <sz val="12"/>
      <color theme="1"/>
      <name val="Garamond"/>
      <family val="1"/>
    </font>
    <font>
      <sz val="9"/>
      <color rgb="FFFF0000"/>
      <name val="Arial"/>
      <family val="2"/>
    </font>
    <font>
      <b/>
      <sz val="12"/>
      <color indexed="10"/>
      <name val="Garamond"/>
      <family val="1"/>
    </font>
    <font>
      <b/>
      <sz val="9"/>
      <name val="Garamond"/>
      <family val="1"/>
    </font>
    <font>
      <sz val="10"/>
      <color indexed="24"/>
      <name val="Courier"/>
      <family val="3"/>
    </font>
    <font>
      <b/>
      <sz val="12"/>
      <color rgb="FFFF0000"/>
      <name val="Garamond"/>
      <family val="1"/>
    </font>
    <font>
      <sz val="12"/>
      <color indexed="12"/>
      <name val="Garamond"/>
      <family val="1"/>
    </font>
    <font>
      <sz val="9"/>
      <name val="Helv"/>
    </font>
    <font>
      <b/>
      <i/>
      <sz val="9"/>
      <color indexed="10"/>
      <name val="Arial"/>
      <family val="2"/>
    </font>
    <font>
      <sz val="9"/>
      <name val="Calibri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8"/>
      <name val="Arial"/>
      <family val="2"/>
    </font>
    <font>
      <u/>
      <sz val="12"/>
      <color indexed="12"/>
      <name val="Garamond"/>
      <family val="1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vertAlign val="superscript"/>
      <sz val="9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7" fontId="20" fillId="3" borderId="4" applyNumberFormat="0" applyBorder="0" applyAlignment="0" applyProtection="0"/>
    <xf numFmtId="0" fontId="10" fillId="0" borderId="0"/>
    <xf numFmtId="0" fontId="1" fillId="0" borderId="0"/>
    <xf numFmtId="0" fontId="25" fillId="0" borderId="0"/>
    <xf numFmtId="43" fontId="10" fillId="0" borderId="0" applyFont="0" applyFill="0" applyBorder="0" applyAlignment="0" applyProtection="0"/>
  </cellStyleXfs>
  <cellXfs count="1138">
    <xf numFmtId="0" fontId="0" fillId="0" borderId="0" xfId="0"/>
    <xf numFmtId="0" fontId="3" fillId="0" borderId="0" xfId="0" applyFont="1"/>
    <xf numFmtId="0" fontId="6" fillId="0" borderId="0" xfId="0" applyFont="1" applyBorder="1"/>
    <xf numFmtId="0" fontId="7" fillId="0" borderId="0" xfId="0" applyFont="1" applyBorder="1"/>
    <xf numFmtId="0" fontId="6" fillId="0" borderId="0" xfId="0" applyFont="1"/>
    <xf numFmtId="0" fontId="7" fillId="0" borderId="0" xfId="0" applyFont="1"/>
    <xf numFmtId="0" fontId="11" fillId="0" borderId="0" xfId="7" quotePrefix="1" applyNumberFormat="1" applyFont="1" applyBorder="1"/>
    <xf numFmtId="38" fontId="6" fillId="0" borderId="0" xfId="0" applyNumberFormat="1" applyFont="1"/>
    <xf numFmtId="0" fontId="11" fillId="0" borderId="0" xfId="3" applyNumberFormat="1" applyFont="1" applyBorder="1"/>
    <xf numFmtId="0" fontId="4" fillId="0" borderId="0" xfId="0" applyFont="1" applyAlignment="1">
      <alignment horizontal="centerContinuous"/>
    </xf>
    <xf numFmtId="0" fontId="6" fillId="0" borderId="0" xfId="0" applyFont="1" applyAlignment="1"/>
    <xf numFmtId="0" fontId="4" fillId="0" borderId="0" xfId="0" applyFont="1" applyBorder="1" applyAlignment="1">
      <alignment horizontal="centerContinuous"/>
    </xf>
    <xf numFmtId="0" fontId="7" fillId="0" borderId="0" xfId="0" applyFont="1" applyBorder="1" applyAlignment="1"/>
    <xf numFmtId="0" fontId="11" fillId="0" borderId="0" xfId="0" applyFont="1"/>
    <xf numFmtId="0" fontId="7" fillId="0" borderId="0" xfId="0" applyFont="1" applyAlignment="1"/>
    <xf numFmtId="167" fontId="8" fillId="0" borderId="0" xfId="2" applyNumberFormat="1" applyFont="1" applyFill="1" applyBorder="1" applyAlignment="1">
      <alignment horizontal="right" wrapText="1"/>
    </xf>
    <xf numFmtId="168" fontId="8" fillId="0" borderId="0" xfId="2" applyNumberFormat="1" applyFont="1" applyFill="1" applyBorder="1"/>
    <xf numFmtId="167" fontId="8" fillId="0" borderId="0" xfId="6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 wrapText="1"/>
    </xf>
    <xf numFmtId="164" fontId="8" fillId="0" borderId="0" xfId="0" applyNumberFormat="1" applyFont="1" applyFill="1" applyBorder="1" applyAlignment="1">
      <alignment horizontal="right" wrapText="1"/>
    </xf>
    <xf numFmtId="164" fontId="8" fillId="0" borderId="11" xfId="0" applyNumberFormat="1" applyFont="1" applyFill="1" applyBorder="1" applyAlignment="1">
      <alignment horizontal="right" wrapText="1"/>
    </xf>
    <xf numFmtId="167" fontId="8" fillId="0" borderId="9" xfId="2" applyNumberFormat="1" applyFont="1" applyFill="1" applyBorder="1" applyAlignment="1">
      <alignment horizontal="right" wrapText="1"/>
    </xf>
    <xf numFmtId="0" fontId="8" fillId="0" borderId="9" xfId="0" applyFont="1" applyFill="1" applyBorder="1" applyAlignment="1">
      <alignment horizontal="right" wrapText="1"/>
    </xf>
    <xf numFmtId="164" fontId="8" fillId="0" borderId="9" xfId="0" applyNumberFormat="1" applyFont="1" applyFill="1" applyBorder="1" applyAlignment="1">
      <alignment horizontal="right" wrapText="1"/>
    </xf>
    <xf numFmtId="164" fontId="8" fillId="0" borderId="10" xfId="0" applyNumberFormat="1" applyFont="1" applyFill="1" applyBorder="1" applyAlignment="1">
      <alignment horizontal="right" wrapText="1"/>
    </xf>
    <xf numFmtId="168" fontId="8" fillId="0" borderId="9" xfId="2" applyNumberFormat="1" applyFont="1" applyFill="1" applyBorder="1"/>
    <xf numFmtId="167" fontId="8" fillId="0" borderId="9" xfId="6" applyNumberFormat="1" applyFont="1" applyFill="1" applyBorder="1" applyAlignment="1">
      <alignment horizontal="right" wrapText="1"/>
    </xf>
    <xf numFmtId="38" fontId="7" fillId="0" borderId="5" xfId="0" applyNumberFormat="1" applyFont="1" applyFill="1" applyBorder="1" applyAlignment="1">
      <alignment horizontal="right" wrapText="1"/>
    </xf>
    <xf numFmtId="38" fontId="7" fillId="0" borderId="0" xfId="0" applyNumberFormat="1" applyFont="1" applyFill="1" applyBorder="1" applyAlignment="1">
      <alignment horizontal="right" wrapText="1"/>
    </xf>
    <xf numFmtId="0" fontId="6" fillId="0" borderId="0" xfId="0" applyFont="1" applyFill="1"/>
    <xf numFmtId="0" fontId="6" fillId="0" borderId="0" xfId="0" applyFont="1" applyFill="1" applyBorder="1"/>
    <xf numFmtId="0" fontId="7" fillId="0" borderId="0" xfId="0" applyFont="1" applyFill="1"/>
    <xf numFmtId="38" fontId="6" fillId="0" borderId="0" xfId="0" applyNumberFormat="1" applyFont="1" applyFill="1" applyBorder="1"/>
    <xf numFmtId="0" fontId="11" fillId="0" borderId="0" xfId="1" applyNumberFormat="1" applyFont="1" applyFill="1" applyBorder="1"/>
    <xf numFmtId="38" fontId="8" fillId="0" borderId="1" xfId="0" applyNumberFormat="1" applyFont="1" applyFill="1" applyBorder="1" applyAlignment="1">
      <alignment horizontal="right" wrapText="1"/>
    </xf>
    <xf numFmtId="0" fontId="8" fillId="0" borderId="0" xfId="0" applyFont="1" applyFill="1" applyBorder="1"/>
    <xf numFmtId="38" fontId="8" fillId="0" borderId="0" xfId="0" applyNumberFormat="1" applyFont="1" applyFill="1" applyBorder="1" applyAlignment="1">
      <alignment horizontal="right" wrapText="1"/>
    </xf>
    <xf numFmtId="166" fontId="8" fillId="0" borderId="0" xfId="0" applyNumberFormat="1" applyFont="1" applyFill="1" applyBorder="1" applyAlignment="1">
      <alignment horizontal="right" wrapText="1"/>
    </xf>
    <xf numFmtId="166" fontId="8" fillId="0" borderId="0" xfId="5" applyNumberFormat="1" applyFont="1" applyFill="1" applyBorder="1" applyAlignment="1">
      <alignment horizontal="right" wrapText="1"/>
    </xf>
    <xf numFmtId="40" fontId="8" fillId="0" borderId="1" xfId="0" applyNumberFormat="1" applyFont="1" applyFill="1" applyBorder="1" applyAlignment="1">
      <alignment horizontal="right" wrapText="1"/>
    </xf>
    <xf numFmtId="40" fontId="8" fillId="0" borderId="0" xfId="0" applyNumberFormat="1" applyFont="1" applyFill="1" applyBorder="1" applyAlignment="1">
      <alignment horizontal="right" wrapText="1"/>
    </xf>
    <xf numFmtId="2" fontId="8" fillId="0" borderId="0" xfId="0" applyNumberFormat="1" applyFont="1" applyFill="1" applyBorder="1" applyAlignment="1">
      <alignment horizontal="right"/>
    </xf>
    <xf numFmtId="43" fontId="8" fillId="0" borderId="0" xfId="0" applyNumberFormat="1" applyFont="1" applyFill="1" applyBorder="1" applyAlignment="1">
      <alignment horizontal="right" wrapText="1"/>
    </xf>
    <xf numFmtId="2" fontId="8" fillId="0" borderId="0" xfId="0" applyNumberFormat="1" applyFont="1" applyFill="1" applyBorder="1" applyAlignment="1">
      <alignment horizontal="right" wrapText="1"/>
    </xf>
    <xf numFmtId="2" fontId="9" fillId="0" borderId="0" xfId="0" applyNumberFormat="1" applyFont="1" applyFill="1" applyBorder="1" applyAlignment="1">
      <alignment horizontal="right" wrapText="1"/>
    </xf>
    <xf numFmtId="2" fontId="8" fillId="0" borderId="1" xfId="0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left" wrapText="1"/>
    </xf>
    <xf numFmtId="0" fontId="8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5" xfId="0" applyFont="1" applyFill="1" applyBorder="1"/>
    <xf numFmtId="38" fontId="8" fillId="0" borderId="5" xfId="0" applyNumberFormat="1" applyFont="1" applyFill="1" applyBorder="1" applyAlignment="1">
      <alignment horizontal="right" wrapText="1"/>
    </xf>
    <xf numFmtId="0" fontId="8" fillId="0" borderId="5" xfId="0" applyFont="1" applyFill="1" applyBorder="1" applyAlignment="1">
      <alignment horizontal="right" wrapText="1"/>
    </xf>
    <xf numFmtId="164" fontId="8" fillId="0" borderId="5" xfId="3" applyNumberFormat="1" applyFont="1" applyFill="1" applyBorder="1" applyAlignment="1">
      <alignment horizontal="right" wrapText="1"/>
    </xf>
    <xf numFmtId="165" fontId="8" fillId="0" borderId="7" xfId="0" applyNumberFormat="1" applyFont="1" applyFill="1" applyBorder="1" applyAlignment="1">
      <alignment horizontal="right" wrapText="1"/>
    </xf>
    <xf numFmtId="3" fontId="8" fillId="0" borderId="5" xfId="3" applyNumberFormat="1" applyFont="1" applyFill="1" applyBorder="1" applyAlignment="1">
      <alignment horizontal="right" wrapText="1"/>
    </xf>
    <xf numFmtId="164" fontId="8" fillId="0" borderId="0" xfId="3" applyNumberFormat="1" applyFont="1" applyFill="1" applyBorder="1" applyAlignment="1">
      <alignment horizontal="right" wrapText="1"/>
    </xf>
    <xf numFmtId="164" fontId="8" fillId="0" borderId="7" xfId="3" applyNumberFormat="1" applyFont="1" applyFill="1" applyBorder="1" applyAlignment="1">
      <alignment horizontal="right" wrapText="1"/>
    </xf>
    <xf numFmtId="165" fontId="8" fillId="0" borderId="0" xfId="0" applyNumberFormat="1" applyFont="1" applyFill="1" applyBorder="1" applyAlignment="1">
      <alignment horizontal="right" wrapText="1"/>
    </xf>
    <xf numFmtId="165" fontId="8" fillId="0" borderId="11" xfId="0" applyNumberFormat="1" applyFont="1" applyFill="1" applyBorder="1" applyAlignment="1">
      <alignment horizontal="right" wrapText="1"/>
    </xf>
    <xf numFmtId="164" fontId="7" fillId="0" borderId="0" xfId="0" applyNumberFormat="1" applyFont="1" applyFill="1" applyBorder="1" applyAlignment="1">
      <alignment horizontal="right" wrapText="1"/>
    </xf>
    <xf numFmtId="0" fontId="11" fillId="0" borderId="0" xfId="7" quotePrefix="1" applyNumberFormat="1" applyFont="1" applyFill="1" applyBorder="1"/>
    <xf numFmtId="0" fontId="11" fillId="0" borderId="0" xfId="0" applyFont="1" applyFill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171" fontId="8" fillId="0" borderId="0" xfId="0" applyNumberFormat="1" applyFont="1" applyFill="1" applyBorder="1" applyAlignment="1" applyProtection="1"/>
    <xf numFmtId="170" fontId="8" fillId="0" borderId="0" xfId="0" applyNumberFormat="1" applyFont="1" applyFill="1" applyBorder="1" applyAlignment="1"/>
    <xf numFmtId="171" fontId="8" fillId="0" borderId="11" xfId="0" applyNumberFormat="1" applyFont="1" applyFill="1" applyBorder="1" applyAlignment="1"/>
    <xf numFmtId="170" fontId="8" fillId="0" borderId="1" xfId="0" applyNumberFormat="1" applyFont="1" applyFill="1" applyBorder="1" applyAlignment="1"/>
    <xf numFmtId="171" fontId="8" fillId="0" borderId="11" xfId="0" applyNumberFormat="1" applyFont="1" applyFill="1" applyBorder="1" applyAlignment="1" applyProtection="1"/>
    <xf numFmtId="171" fontId="8" fillId="0" borderId="10" xfId="0" applyNumberFormat="1" applyFont="1" applyFill="1" applyBorder="1" applyAlignment="1" applyProtection="1"/>
    <xf numFmtId="166" fontId="4" fillId="0" borderId="0" xfId="1" applyNumberFormat="1" applyFont="1" applyFill="1" applyAlignment="1">
      <alignment horizontal="centerContinuous"/>
    </xf>
    <xf numFmtId="3" fontId="12" fillId="0" borderId="0" xfId="9" applyNumberFormat="1" applyFont="1" applyFill="1" applyAlignment="1">
      <alignment vertical="center"/>
    </xf>
    <xf numFmtId="1" fontId="5" fillId="2" borderId="15" xfId="9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 vertical="center" wrapText="1"/>
    </xf>
    <xf numFmtId="3" fontId="9" fillId="2" borderId="12" xfId="9" applyNumberFormat="1" applyFont="1" applyFill="1" applyBorder="1" applyAlignment="1">
      <alignment horizontal="centerContinuous" vertical="center"/>
    </xf>
    <xf numFmtId="3" fontId="9" fillId="2" borderId="13" xfId="9" applyNumberFormat="1" applyFont="1" applyFill="1" applyBorder="1" applyAlignment="1">
      <alignment horizontal="centerContinuous" vertical="center"/>
    </xf>
    <xf numFmtId="3" fontId="9" fillId="2" borderId="14" xfId="9" applyNumberFormat="1" applyFont="1" applyFill="1" applyBorder="1" applyAlignment="1">
      <alignment horizontal="centerContinuous" vertical="center"/>
    </xf>
    <xf numFmtId="3" fontId="9" fillId="2" borderId="6" xfId="9" applyNumberFormat="1" applyFont="1" applyFill="1" applyBorder="1" applyAlignment="1">
      <alignment horizontal="centerContinuous" vertical="center"/>
    </xf>
    <xf numFmtId="3" fontId="9" fillId="2" borderId="15" xfId="9" applyNumberFormat="1" applyFont="1" applyFill="1" applyBorder="1" applyAlignment="1">
      <alignment horizontal="centerContinuous" vertical="center"/>
    </xf>
    <xf numFmtId="3" fontId="9" fillId="2" borderId="5" xfId="9" applyNumberFormat="1" applyFont="1" applyFill="1" applyBorder="1" applyAlignment="1">
      <alignment horizontal="centerContinuous" vertical="center"/>
    </xf>
    <xf numFmtId="3" fontId="9" fillId="2" borderId="7" xfId="9" applyNumberFormat="1" applyFont="1" applyFill="1" applyBorder="1" applyAlignment="1">
      <alignment horizontal="centerContinuous" vertical="center"/>
    </xf>
    <xf numFmtId="0" fontId="5" fillId="2" borderId="15" xfId="0" applyFont="1" applyFill="1" applyBorder="1" applyAlignment="1">
      <alignment horizontal="center" vertical="center"/>
    </xf>
    <xf numFmtId="38" fontId="11" fillId="0" borderId="0" xfId="0" applyNumberFormat="1" applyFont="1" applyFill="1" applyBorder="1"/>
    <xf numFmtId="1" fontId="9" fillId="2" borderId="2" xfId="9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9" fontId="16" fillId="0" borderId="0" xfId="3" applyFont="1" applyFill="1"/>
    <xf numFmtId="38" fontId="11" fillId="2" borderId="0" xfId="0" applyNumberFormat="1" applyFont="1" applyFill="1" applyBorder="1"/>
    <xf numFmtId="0" fontId="8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3" fontId="8" fillId="0" borderId="6" xfId="7" applyNumberFormat="1" applyFont="1" applyFill="1" applyBorder="1" applyAlignment="1">
      <alignment horizontal="right" wrapText="1"/>
    </xf>
    <xf numFmtId="164" fontId="8" fillId="0" borderId="1" xfId="0" applyNumberFormat="1" applyFont="1" applyFill="1" applyBorder="1" applyAlignment="1">
      <alignment horizontal="right" wrapText="1"/>
    </xf>
    <xf numFmtId="3" fontId="8" fillId="0" borderId="5" xfId="7" applyNumberFormat="1" applyFont="1" applyFill="1" applyBorder="1" applyAlignment="1">
      <alignment horizontal="right" wrapText="1"/>
    </xf>
    <xf numFmtId="166" fontId="8" fillId="0" borderId="1" xfId="0" applyNumberFormat="1" applyFont="1" applyFill="1" applyBorder="1" applyAlignment="1">
      <alignment horizontal="right" wrapText="1"/>
    </xf>
    <xf numFmtId="43" fontId="8" fillId="0" borderId="1" xfId="0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38" fontId="6" fillId="0" borderId="0" xfId="0" applyNumberFormat="1" applyFont="1" applyBorder="1" applyAlignment="1">
      <alignment horizontal="right" wrapText="1"/>
    </xf>
    <xf numFmtId="38" fontId="18" fillId="0" borderId="0" xfId="0" applyNumberFormat="1" applyFont="1" applyBorder="1" applyAlignment="1">
      <alignment horizontal="right" wrapText="1"/>
    </xf>
    <xf numFmtId="166" fontId="18" fillId="0" borderId="0" xfId="13" applyNumberFormat="1" applyFont="1" applyBorder="1"/>
    <xf numFmtId="168" fontId="6" fillId="0" borderId="0" xfId="0" applyNumberFormat="1" applyFont="1" applyBorder="1" applyAlignment="1">
      <alignment horizontal="right" wrapText="1"/>
    </xf>
    <xf numFmtId="168" fontId="6" fillId="0" borderId="0" xfId="0" applyNumberFormat="1" applyFont="1" applyBorder="1"/>
    <xf numFmtId="168" fontId="18" fillId="0" borderId="0" xfId="0" applyNumberFormat="1" applyFont="1" applyBorder="1" applyAlignment="1">
      <alignment horizontal="right" wrapText="1"/>
    </xf>
    <xf numFmtId="168" fontId="7" fillId="0" borderId="0" xfId="0" applyNumberFormat="1" applyFont="1" applyBorder="1"/>
    <xf numFmtId="0" fontId="11" fillId="0" borderId="0" xfId="13" applyNumberFormat="1" applyFont="1" applyBorder="1"/>
    <xf numFmtId="0" fontId="11" fillId="0" borderId="0" xfId="0" applyFont="1" applyBorder="1"/>
    <xf numFmtId="0" fontId="11" fillId="0" borderId="0" xfId="7" applyNumberFormat="1" applyFont="1" applyBorder="1"/>
    <xf numFmtId="167" fontId="8" fillId="0" borderId="0" xfId="14" applyNumberFormat="1" applyFont="1" applyFill="1" applyBorder="1" applyAlignment="1">
      <alignment horizontal="right" wrapText="1"/>
    </xf>
    <xf numFmtId="167" fontId="8" fillId="0" borderId="9" xfId="14" applyNumberFormat="1" applyFont="1" applyFill="1" applyBorder="1" applyAlignment="1">
      <alignment horizontal="right" wrapText="1"/>
    </xf>
    <xf numFmtId="38" fontId="6" fillId="0" borderId="0" xfId="0" applyNumberFormat="1" applyFont="1" applyFill="1" applyBorder="1" applyAlignment="1">
      <alignment horizontal="right" wrapText="1"/>
    </xf>
    <xf numFmtId="38" fontId="6" fillId="0" borderId="5" xfId="0" applyNumberFormat="1" applyFont="1" applyFill="1" applyBorder="1" applyAlignment="1">
      <alignment horizontal="right" wrapText="1"/>
    </xf>
    <xf numFmtId="38" fontId="18" fillId="0" borderId="5" xfId="0" applyNumberFormat="1" applyFont="1" applyFill="1" applyBorder="1" applyAlignment="1">
      <alignment horizontal="right" wrapText="1"/>
    </xf>
    <xf numFmtId="166" fontId="18" fillId="0" borderId="5" xfId="13" applyNumberFormat="1" applyFont="1" applyFill="1" applyBorder="1"/>
    <xf numFmtId="38" fontId="19" fillId="0" borderId="0" xfId="0" applyNumberFormat="1" applyFont="1" applyFill="1" applyBorder="1" applyAlignment="1">
      <alignment horizontal="right" wrapText="1"/>
    </xf>
    <xf numFmtId="38" fontId="18" fillId="0" borderId="0" xfId="0" applyNumberFormat="1" applyFont="1" applyFill="1" applyBorder="1" applyAlignment="1">
      <alignment horizontal="right" wrapText="1"/>
    </xf>
    <xf numFmtId="166" fontId="18" fillId="0" borderId="0" xfId="13" applyNumberFormat="1" applyFont="1" applyFill="1" applyBorder="1"/>
    <xf numFmtId="43" fontId="0" fillId="0" borderId="0" xfId="1" applyFont="1"/>
    <xf numFmtId="166" fontId="0" fillId="0" borderId="0" xfId="1" applyNumberFormat="1" applyFont="1"/>
    <xf numFmtId="166" fontId="5" fillId="0" borderId="9" xfId="1" applyNumberFormat="1" applyFont="1" applyBorder="1"/>
    <xf numFmtId="166" fontId="5" fillId="0" borderId="13" xfId="1" applyNumberFormat="1" applyFont="1" applyBorder="1"/>
    <xf numFmtId="0" fontId="5" fillId="0" borderId="8" xfId="0" applyFont="1" applyBorder="1"/>
    <xf numFmtId="166" fontId="5" fillId="0" borderId="10" xfId="1" applyNumberFormat="1" applyFont="1" applyBorder="1"/>
    <xf numFmtId="0" fontId="5" fillId="0" borderId="12" xfId="0" applyFont="1" applyBorder="1"/>
    <xf numFmtId="166" fontId="5" fillId="0" borderId="14" xfId="1" applyNumberFormat="1" applyFont="1" applyBorder="1"/>
    <xf numFmtId="0" fontId="17" fillId="0" borderId="0" xfId="0" applyFont="1"/>
    <xf numFmtId="0" fontId="5" fillId="0" borderId="0" xfId="0" applyNumberFormat="1" applyFont="1" applyAlignment="1">
      <alignment horizontal="centerContinuous"/>
    </xf>
    <xf numFmtId="0" fontId="5" fillId="0" borderId="5" xfId="0" applyFont="1" applyBorder="1" applyAlignment="1">
      <alignment horizontal="center"/>
    </xf>
    <xf numFmtId="0" fontId="5" fillId="0" borderId="5" xfId="0" applyNumberFormat="1" applyFont="1" applyFill="1" applyBorder="1" applyAlignment="1">
      <alignment horizontal="center" wrapText="1"/>
    </xf>
    <xf numFmtId="0" fontId="5" fillId="0" borderId="5" xfId="0" applyNumberFormat="1" applyFont="1" applyBorder="1" applyAlignment="1">
      <alignment horizontal="center" wrapText="1"/>
    </xf>
    <xf numFmtId="0" fontId="5" fillId="0" borderId="7" xfId="0" applyNumberFormat="1" applyFont="1" applyBorder="1" applyAlignment="1">
      <alignment horizontal="center"/>
    </xf>
    <xf numFmtId="0" fontId="5" fillId="0" borderId="1" xfId="0" applyNumberFormat="1" applyFont="1" applyFill="1" applyBorder="1" applyAlignment="1"/>
    <xf numFmtId="0" fontId="5" fillId="0" borderId="1" xfId="0" applyFont="1" applyBorder="1"/>
    <xf numFmtId="173" fontId="5" fillId="0" borderId="4" xfId="13" applyNumberFormat="1" applyFont="1" applyFill="1" applyBorder="1" applyAlignment="1">
      <alignment horizontal="right"/>
    </xf>
    <xf numFmtId="0" fontId="5" fillId="0" borderId="3" xfId="0" applyFont="1" applyBorder="1"/>
    <xf numFmtId="0" fontId="20" fillId="0" borderId="0" xfId="0" applyFont="1"/>
    <xf numFmtId="0" fontId="5" fillId="0" borderId="4" xfId="0" applyFont="1" applyBorder="1"/>
    <xf numFmtId="1" fontId="8" fillId="0" borderId="2" xfId="9" applyNumberFormat="1" applyFont="1" applyFill="1" applyBorder="1" applyAlignment="1">
      <alignment horizontal="center" vertical="center"/>
    </xf>
    <xf numFmtId="1" fontId="8" fillId="0" borderId="4" xfId="9" applyNumberFormat="1" applyFont="1" applyFill="1" applyBorder="1" applyAlignment="1">
      <alignment horizontal="center" vertical="center"/>
    </xf>
    <xf numFmtId="164" fontId="8" fillId="0" borderId="4" xfId="12" applyNumberFormat="1" applyFont="1" applyFill="1" applyBorder="1" applyAlignment="1">
      <alignment horizontal="center" vertical="center"/>
    </xf>
    <xf numFmtId="164" fontId="8" fillId="0" borderId="2" xfId="12" applyNumberFormat="1" applyFont="1" applyFill="1" applyBorder="1" applyAlignment="1">
      <alignment horizontal="center" vertical="center"/>
    </xf>
    <xf numFmtId="1" fontId="8" fillId="0" borderId="1" xfId="9" applyNumberFormat="1" applyFont="1" applyFill="1" applyBorder="1" applyAlignment="1">
      <alignment horizontal="center" vertical="center"/>
    </xf>
    <xf numFmtId="3" fontId="5" fillId="0" borderId="0" xfId="0" applyNumberFormat="1" applyFont="1" applyFill="1"/>
    <xf numFmtId="0" fontId="5" fillId="0" borderId="0" xfId="0" applyFont="1" applyFill="1"/>
    <xf numFmtId="1" fontId="5" fillId="0" borderId="2" xfId="9" applyNumberFormat="1" applyFont="1" applyFill="1" applyBorder="1" applyAlignment="1">
      <alignment horizontal="center" vertical="center"/>
    </xf>
    <xf numFmtId="3" fontId="5" fillId="0" borderId="6" xfId="9" applyNumberFormat="1" applyFont="1" applyFill="1" applyBorder="1" applyAlignment="1">
      <alignment horizontal="centerContinuous" vertical="center"/>
    </xf>
    <xf numFmtId="3" fontId="5" fillId="0" borderId="5" xfId="9" applyNumberFormat="1" applyFont="1" applyFill="1" applyBorder="1" applyAlignment="1">
      <alignment horizontal="centerContinuous" vertical="center"/>
    </xf>
    <xf numFmtId="3" fontId="5" fillId="0" borderId="7" xfId="9" applyNumberFormat="1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" vertical="center"/>
    </xf>
    <xf numFmtId="166" fontId="5" fillId="0" borderId="8" xfId="15" applyNumberFormat="1" applyFont="1" applyFill="1" applyBorder="1" applyAlignment="1"/>
    <xf numFmtId="0" fontId="19" fillId="0" borderId="0" xfId="0" applyFont="1" applyFill="1"/>
    <xf numFmtId="43" fontId="7" fillId="0" borderId="0" xfId="15" applyFont="1" applyFill="1"/>
    <xf numFmtId="3" fontId="7" fillId="0" borderId="0" xfId="0" applyNumberFormat="1" applyFont="1" applyFill="1"/>
    <xf numFmtId="0" fontId="17" fillId="0" borderId="0" xfId="0" applyFont="1" applyFill="1"/>
    <xf numFmtId="43" fontId="0" fillId="0" borderId="0" xfId="1" applyFont="1" applyBorder="1"/>
    <xf numFmtId="0" fontId="22" fillId="0" borderId="0" xfId="0" applyFont="1"/>
    <xf numFmtId="0" fontId="20" fillId="3" borderId="1" xfId="17" applyNumberFormat="1" applyBorder="1"/>
    <xf numFmtId="166" fontId="20" fillId="3" borderId="0" xfId="17" applyNumberFormat="1" applyBorder="1"/>
    <xf numFmtId="38" fontId="8" fillId="0" borderId="9" xfId="0" applyNumberFormat="1" applyFont="1" applyFill="1" applyBorder="1" applyAlignment="1">
      <alignment horizontal="right" wrapText="1"/>
    </xf>
    <xf numFmtId="0" fontId="4" fillId="0" borderId="0" xfId="0" applyFont="1" applyFill="1"/>
    <xf numFmtId="0" fontId="23" fillId="0" borderId="0" xfId="0" applyFont="1" applyBorder="1" applyAlignment="1">
      <alignment horizontal="left"/>
    </xf>
    <xf numFmtId="3" fontId="7" fillId="0" borderId="0" xfId="0" applyNumberFormat="1" applyFont="1" applyBorder="1"/>
    <xf numFmtId="3" fontId="7" fillId="0" borderId="0" xfId="0" applyNumberFormat="1" applyFont="1" applyFill="1" applyBorder="1"/>
    <xf numFmtId="166" fontId="0" fillId="0" borderId="3" xfId="1" applyNumberFormat="1" applyFont="1" applyBorder="1"/>
    <xf numFmtId="166" fontId="0" fillId="0" borderId="9" xfId="1" applyNumberFormat="1" applyFont="1" applyBorder="1"/>
    <xf numFmtId="3" fontId="8" fillId="0" borderId="0" xfId="7" applyNumberFormat="1" applyFont="1" applyFill="1" applyBorder="1" applyAlignment="1">
      <alignment horizontal="right" wrapText="1"/>
    </xf>
    <xf numFmtId="164" fontId="8" fillId="0" borderId="8" xfId="0" applyNumberFormat="1" applyFont="1" applyFill="1" applyBorder="1" applyAlignment="1">
      <alignment horizontal="right" wrapText="1"/>
    </xf>
    <xf numFmtId="0" fontId="20" fillId="3" borderId="7" xfId="17" applyNumberFormat="1" applyFont="1" applyBorder="1" applyAlignment="1">
      <alignment horizontal="center"/>
    </xf>
    <xf numFmtId="0" fontId="20" fillId="3" borderId="0" xfId="17" applyNumberFormat="1" applyFont="1" applyBorder="1" applyAlignment="1">
      <alignment horizontal="center"/>
    </xf>
    <xf numFmtId="0" fontId="20" fillId="3" borderId="11" xfId="17" applyNumberFormat="1" applyFont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177" fontId="8" fillId="0" borderId="0" xfId="0" applyNumberFormat="1" applyFont="1" applyFill="1" applyBorder="1" applyAlignment="1">
      <alignment horizontal="right"/>
    </xf>
    <xf numFmtId="0" fontId="8" fillId="0" borderId="15" xfId="0" applyNumberFormat="1" applyFont="1" applyFill="1" applyBorder="1" applyAlignment="1">
      <alignment horizontal="center"/>
    </xf>
    <xf numFmtId="177" fontId="8" fillId="0" borderId="12" xfId="0" applyNumberFormat="1" applyFont="1" applyFill="1" applyBorder="1" applyAlignment="1">
      <alignment horizontal="right"/>
    </xf>
    <xf numFmtId="177" fontId="8" fillId="0" borderId="13" xfId="0" applyNumberFormat="1" applyFont="1" applyFill="1" applyBorder="1" applyAlignment="1">
      <alignment horizontal="right"/>
    </xf>
    <xf numFmtId="0" fontId="20" fillId="3" borderId="5" xfId="17" applyNumberFormat="1" applyFont="1" applyBorder="1" applyAlignment="1">
      <alignment horizontal="centerContinuous"/>
    </xf>
    <xf numFmtId="0" fontId="8" fillId="0" borderId="12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right"/>
    </xf>
    <xf numFmtId="166" fontId="7" fillId="0" borderId="0" xfId="13" applyNumberFormat="1" applyFont="1" applyFill="1" applyBorder="1"/>
    <xf numFmtId="0" fontId="7" fillId="0" borderId="0" xfId="0" applyFont="1" applyFill="1" applyBorder="1"/>
    <xf numFmtId="177" fontId="8" fillId="0" borderId="9" xfId="0" applyNumberFormat="1" applyFont="1" applyFill="1" applyBorder="1" applyAlignment="1">
      <alignment horizontal="right"/>
    </xf>
    <xf numFmtId="177" fontId="8" fillId="0" borderId="0" xfId="0" applyNumberFormat="1" applyFont="1" applyFill="1" applyBorder="1" applyAlignment="1">
      <alignment horizontal="center"/>
    </xf>
    <xf numFmtId="177" fontId="8" fillId="0" borderId="12" xfId="0" applyNumberFormat="1" applyFont="1" applyFill="1" applyBorder="1" applyAlignment="1">
      <alignment horizontal="center"/>
    </xf>
    <xf numFmtId="177" fontId="8" fillId="0" borderId="13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4" fontId="8" fillId="0" borderId="11" xfId="0" applyNumberFormat="1" applyFont="1" applyFill="1" applyBorder="1" applyAlignment="1">
      <alignment horizontal="center"/>
    </xf>
    <xf numFmtId="164" fontId="8" fillId="0" borderId="14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6" fontId="0" fillId="0" borderId="0" xfId="13" applyNumberFormat="1" applyFont="1" applyBorder="1"/>
    <xf numFmtId="166" fontId="0" fillId="0" borderId="11" xfId="13" applyNumberFormat="1" applyFont="1" applyBorder="1"/>
    <xf numFmtId="166" fontId="0" fillId="0" borderId="5" xfId="13" applyNumberFormat="1" applyFont="1" applyBorder="1"/>
    <xf numFmtId="166" fontId="0" fillId="0" borderId="7" xfId="13" applyNumberFormat="1" applyFont="1" applyBorder="1"/>
    <xf numFmtId="166" fontId="0" fillId="0" borderId="9" xfId="13" applyNumberFormat="1" applyFont="1" applyBorder="1"/>
    <xf numFmtId="166" fontId="0" fillId="0" borderId="10" xfId="13" applyNumberFormat="1" applyFont="1" applyBorder="1"/>
    <xf numFmtId="0" fontId="4" fillId="0" borderId="0" xfId="0" applyFont="1" applyBorder="1"/>
    <xf numFmtId="164" fontId="0" fillId="0" borderId="0" xfId="3" applyNumberFormat="1" applyFont="1" applyBorder="1"/>
    <xf numFmtId="164" fontId="0" fillId="0" borderId="11" xfId="3" applyNumberFormat="1" applyFont="1" applyBorder="1"/>
    <xf numFmtId="164" fontId="0" fillId="0" borderId="5" xfId="3" applyNumberFormat="1" applyFont="1" applyBorder="1"/>
    <xf numFmtId="164" fontId="0" fillId="0" borderId="7" xfId="3" applyNumberFormat="1" applyFont="1" applyBorder="1"/>
    <xf numFmtId="164" fontId="0" fillId="0" borderId="9" xfId="3" applyNumberFormat="1" applyFont="1" applyBorder="1"/>
    <xf numFmtId="164" fontId="0" fillId="0" borderId="10" xfId="3" applyNumberFormat="1" applyFont="1" applyBorder="1"/>
    <xf numFmtId="43" fontId="0" fillId="0" borderId="0" xfId="1" applyNumberFormat="1" applyFont="1" applyBorder="1"/>
    <xf numFmtId="43" fontId="0" fillId="0" borderId="5" xfId="1" applyNumberFormat="1" applyFont="1" applyBorder="1"/>
    <xf numFmtId="43" fontId="0" fillId="0" borderId="9" xfId="1" applyNumberFormat="1" applyFont="1" applyBorder="1"/>
    <xf numFmtId="0" fontId="0" fillId="0" borderId="0" xfId="0" applyFont="1"/>
    <xf numFmtId="0" fontId="5" fillId="0" borderId="2" xfId="20" applyFont="1" applyFill="1" applyBorder="1" applyAlignment="1">
      <alignment horizontal="center" vertical="center" wrapText="1"/>
    </xf>
    <xf numFmtId="0" fontId="8" fillId="0" borderId="4" xfId="20" applyFont="1" applyFill="1" applyBorder="1" applyAlignment="1">
      <alignment horizontal="left" vertical="center"/>
    </xf>
    <xf numFmtId="177" fontId="0" fillId="0" borderId="0" xfId="0" applyNumberFormat="1" applyFont="1" applyFill="1" applyBorder="1" applyAlignment="1">
      <alignment horizontal="right"/>
    </xf>
    <xf numFmtId="177" fontId="0" fillId="0" borderId="4" xfId="0" applyNumberFormat="1" applyFont="1" applyFill="1" applyBorder="1" applyAlignment="1">
      <alignment horizontal="right"/>
    </xf>
    <xf numFmtId="177" fontId="0" fillId="0" borderId="11" xfId="0" applyNumberFormat="1" applyFont="1" applyFill="1" applyBorder="1" applyAlignment="1">
      <alignment horizontal="right"/>
    </xf>
    <xf numFmtId="177" fontId="0" fillId="0" borderId="0" xfId="20" applyNumberFormat="1" applyFont="1" applyFill="1" applyBorder="1" applyAlignment="1">
      <alignment horizontal="right" vertical="center"/>
    </xf>
    <xf numFmtId="177" fontId="0" fillId="0" borderId="1" xfId="0" applyNumberFormat="1" applyFont="1" applyFill="1" applyBorder="1" applyAlignment="1">
      <alignment horizontal="right"/>
    </xf>
    <xf numFmtId="3" fontId="8" fillId="0" borderId="2" xfId="0" applyNumberFormat="1" applyFont="1" applyBorder="1" applyAlignment="1">
      <alignment horizontal="left" indent="2"/>
    </xf>
    <xf numFmtId="177" fontId="0" fillId="0" borderId="2" xfId="0" applyNumberFormat="1" applyFont="1" applyFill="1" applyBorder="1" applyAlignment="1">
      <alignment horizontal="right"/>
    </xf>
    <xf numFmtId="177" fontId="0" fillId="0" borderId="6" xfId="0" applyNumberFormat="1" applyFont="1" applyFill="1" applyBorder="1" applyAlignment="1">
      <alignment horizontal="right"/>
    </xf>
    <xf numFmtId="177" fontId="0" fillId="0" borderId="5" xfId="0" applyNumberFormat="1" applyFont="1" applyFill="1" applyBorder="1" applyAlignment="1">
      <alignment horizontal="right"/>
    </xf>
    <xf numFmtId="177" fontId="0" fillId="0" borderId="7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left" indent="2"/>
    </xf>
    <xf numFmtId="0" fontId="8" fillId="0" borderId="2" xfId="20" applyFont="1" applyFill="1" applyBorder="1" applyAlignment="1">
      <alignment horizontal="left" vertical="center"/>
    </xf>
    <xf numFmtId="0" fontId="8" fillId="0" borderId="3" xfId="20" applyFont="1" applyFill="1" applyBorder="1" applyAlignment="1">
      <alignment horizontal="left" vertical="center"/>
    </xf>
    <xf numFmtId="177" fontId="0" fillId="0" borderId="8" xfId="0" applyNumberFormat="1" applyFont="1" applyFill="1" applyBorder="1" applyAlignment="1">
      <alignment horizontal="right"/>
    </xf>
    <xf numFmtId="177" fontId="0" fillId="0" borderId="9" xfId="0" applyNumberFormat="1" applyFont="1" applyFill="1" applyBorder="1" applyAlignment="1">
      <alignment horizontal="right"/>
    </xf>
    <xf numFmtId="177" fontId="0" fillId="0" borderId="10" xfId="0" applyNumberFormat="1" applyFont="1" applyFill="1" applyBorder="1" applyAlignment="1">
      <alignment horizontal="right"/>
    </xf>
    <xf numFmtId="3" fontId="8" fillId="0" borderId="15" xfId="0" applyNumberFormat="1" applyFont="1" applyBorder="1" applyAlignment="1">
      <alignment horizontal="left" indent="2"/>
    </xf>
    <xf numFmtId="177" fontId="0" fillId="0" borderId="15" xfId="0" applyNumberFormat="1" applyFont="1" applyFill="1" applyBorder="1" applyAlignment="1">
      <alignment horizontal="right"/>
    </xf>
    <xf numFmtId="177" fontId="0" fillId="0" borderId="12" xfId="0" applyNumberFormat="1" applyFont="1" applyFill="1" applyBorder="1" applyAlignment="1">
      <alignment horizontal="right"/>
    </xf>
    <xf numFmtId="177" fontId="0" fillId="0" borderId="13" xfId="0" applyNumberFormat="1" applyFont="1" applyFill="1" applyBorder="1" applyAlignment="1">
      <alignment horizontal="right"/>
    </xf>
    <xf numFmtId="177" fontId="0" fillId="0" borderId="14" xfId="0" applyNumberFormat="1" applyFont="1" applyFill="1" applyBorder="1" applyAlignment="1">
      <alignment horizontal="right"/>
    </xf>
    <xf numFmtId="3" fontId="8" fillId="0" borderId="15" xfId="0" applyNumberFormat="1" applyFont="1" applyFill="1" applyBorder="1" applyAlignment="1">
      <alignment horizontal="left" indent="2"/>
    </xf>
    <xf numFmtId="3" fontId="0" fillId="0" borderId="0" xfId="0" applyNumberFormat="1" applyFont="1" applyAlignment="1">
      <alignment horizontal="center"/>
    </xf>
    <xf numFmtId="3" fontId="0" fillId="0" borderId="0" xfId="0" applyNumberFormat="1" applyFont="1"/>
    <xf numFmtId="3" fontId="0" fillId="0" borderId="0" xfId="0" applyNumberFormat="1" applyFont="1" applyBorder="1"/>
    <xf numFmtId="3" fontId="7" fillId="0" borderId="0" xfId="0" applyNumberFormat="1" applyFont="1"/>
    <xf numFmtId="3" fontId="7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left"/>
    </xf>
    <xf numFmtId="164" fontId="0" fillId="0" borderId="0" xfId="3" applyNumberFormat="1" applyFont="1" applyFill="1" applyBorder="1" applyAlignment="1">
      <alignment horizontal="right"/>
    </xf>
    <xf numFmtId="164" fontId="0" fillId="0" borderId="4" xfId="3" applyNumberFormat="1" applyFont="1" applyFill="1" applyBorder="1" applyAlignment="1">
      <alignment horizontal="right"/>
    </xf>
    <xf numFmtId="164" fontId="0" fillId="0" borderId="11" xfId="3" applyNumberFormat="1" applyFont="1" applyFill="1" applyBorder="1" applyAlignment="1">
      <alignment horizontal="right"/>
    </xf>
    <xf numFmtId="164" fontId="0" fillId="0" borderId="0" xfId="3" applyNumberFormat="1" applyFont="1" applyFill="1" applyBorder="1" applyAlignment="1">
      <alignment horizontal="right" vertical="center"/>
    </xf>
    <xf numFmtId="164" fontId="0" fillId="0" borderId="2" xfId="3" applyNumberFormat="1" applyFont="1" applyFill="1" applyBorder="1" applyAlignment="1">
      <alignment horizontal="right"/>
    </xf>
    <xf numFmtId="164" fontId="0" fillId="0" borderId="6" xfId="3" applyNumberFormat="1" applyFont="1" applyFill="1" applyBorder="1" applyAlignment="1">
      <alignment horizontal="right"/>
    </xf>
    <xf numFmtId="164" fontId="0" fillId="0" borderId="5" xfId="3" applyNumberFormat="1" applyFont="1" applyFill="1" applyBorder="1" applyAlignment="1">
      <alignment horizontal="right"/>
    </xf>
    <xf numFmtId="164" fontId="0" fillId="0" borderId="7" xfId="3" applyNumberFormat="1" applyFont="1" applyFill="1" applyBorder="1" applyAlignment="1">
      <alignment horizontal="right"/>
    </xf>
    <xf numFmtId="164" fontId="20" fillId="3" borderId="4" xfId="3" applyNumberFormat="1" applyFont="1" applyFill="1" applyBorder="1" applyAlignment="1">
      <alignment horizontal="center"/>
    </xf>
    <xf numFmtId="164" fontId="20" fillId="3" borderId="0" xfId="3" applyNumberFormat="1" applyFont="1" applyFill="1" applyBorder="1" applyAlignment="1">
      <alignment horizontal="center"/>
    </xf>
    <xf numFmtId="164" fontId="20" fillId="3" borderId="11" xfId="3" applyNumberFormat="1" applyFont="1" applyFill="1" applyBorder="1" applyAlignment="1">
      <alignment horizontal="center"/>
    </xf>
    <xf numFmtId="164" fontId="20" fillId="3" borderId="1" xfId="3" applyNumberFormat="1" applyFont="1" applyFill="1" applyBorder="1" applyAlignment="1">
      <alignment horizontal="right"/>
    </xf>
    <xf numFmtId="164" fontId="20" fillId="3" borderId="0" xfId="3" applyNumberFormat="1" applyFont="1" applyFill="1" applyBorder="1" applyAlignment="1">
      <alignment horizontal="right"/>
    </xf>
    <xf numFmtId="164" fontId="0" fillId="0" borderId="1" xfId="3" applyNumberFormat="1" applyFont="1" applyFill="1" applyBorder="1" applyAlignment="1">
      <alignment horizontal="right"/>
    </xf>
    <xf numFmtId="164" fontId="0" fillId="0" borderId="8" xfId="3" applyNumberFormat="1" applyFont="1" applyFill="1" applyBorder="1" applyAlignment="1">
      <alignment horizontal="right"/>
    </xf>
    <xf numFmtId="164" fontId="0" fillId="0" borderId="9" xfId="3" applyNumberFormat="1" applyFont="1" applyFill="1" applyBorder="1" applyAlignment="1">
      <alignment horizontal="right"/>
    </xf>
    <xf numFmtId="164" fontId="0" fillId="0" borderId="10" xfId="3" applyNumberFormat="1" applyFont="1" applyFill="1" applyBorder="1" applyAlignment="1">
      <alignment horizontal="right"/>
    </xf>
    <xf numFmtId="164" fontId="0" fillId="0" borderId="15" xfId="3" applyNumberFormat="1" applyFont="1" applyFill="1" applyBorder="1" applyAlignment="1">
      <alignment horizontal="right"/>
    </xf>
    <xf numFmtId="164" fontId="0" fillId="0" borderId="12" xfId="3" applyNumberFormat="1" applyFont="1" applyFill="1" applyBorder="1" applyAlignment="1">
      <alignment horizontal="right"/>
    </xf>
    <xf numFmtId="164" fontId="0" fillId="0" borderId="13" xfId="3" applyNumberFormat="1" applyFont="1" applyFill="1" applyBorder="1" applyAlignment="1">
      <alignment horizontal="right"/>
    </xf>
    <xf numFmtId="164" fontId="0" fillId="0" borderId="14" xfId="3" applyNumberFormat="1" applyFont="1" applyFill="1" applyBorder="1" applyAlignment="1">
      <alignment horizontal="right"/>
    </xf>
    <xf numFmtId="164" fontId="20" fillId="3" borderId="1" xfId="3" applyNumberFormat="1" applyFont="1" applyFill="1" applyBorder="1" applyAlignment="1">
      <alignment horizontal="center"/>
    </xf>
    <xf numFmtId="0" fontId="3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0" fillId="0" borderId="0" xfId="0" applyFont="1" applyFill="1"/>
    <xf numFmtId="0" fontId="26" fillId="0" borderId="0" xfId="0" applyFont="1"/>
    <xf numFmtId="173" fontId="0" fillId="0" borderId="0" xfId="1" applyNumberFormat="1" applyFont="1"/>
    <xf numFmtId="0" fontId="5" fillId="0" borderId="0" xfId="0" applyFont="1"/>
    <xf numFmtId="173" fontId="5" fillId="0" borderId="0" xfId="1" applyNumberFormat="1" applyFont="1" applyBorder="1"/>
    <xf numFmtId="173" fontId="5" fillId="0" borderId="11" xfId="1" applyNumberFormat="1" applyFont="1" applyBorder="1"/>
    <xf numFmtId="173" fontId="0" fillId="0" borderId="0" xfId="1" applyNumberFormat="1" applyFont="1" applyBorder="1"/>
    <xf numFmtId="173" fontId="0" fillId="0" borderId="11" xfId="1" applyNumberFormat="1" applyFont="1" applyBorder="1"/>
    <xf numFmtId="173" fontId="0" fillId="0" borderId="9" xfId="1" applyNumberFormat="1" applyFont="1" applyBorder="1"/>
    <xf numFmtId="173" fontId="0" fillId="0" borderId="10" xfId="1" applyNumberFormat="1" applyFont="1" applyBorder="1"/>
    <xf numFmtId="173" fontId="5" fillId="0" borderId="1" xfId="1" applyNumberFormat="1" applyFont="1" applyBorder="1"/>
    <xf numFmtId="173" fontId="0" fillId="0" borderId="1" xfId="1" applyNumberFormat="1" applyFont="1" applyBorder="1"/>
    <xf numFmtId="173" fontId="0" fillId="0" borderId="8" xfId="1" applyNumberFormat="1" applyFont="1" applyBorder="1"/>
    <xf numFmtId="173" fontId="5" fillId="0" borderId="0" xfId="1" applyNumberFormat="1" applyFont="1" applyFill="1" applyBorder="1"/>
    <xf numFmtId="173" fontId="5" fillId="0" borderId="11" xfId="1" applyNumberFormat="1" applyFont="1" applyFill="1" applyBorder="1"/>
    <xf numFmtId="173" fontId="0" fillId="0" borderId="11" xfId="1" applyNumberFormat="1" applyFont="1" applyFill="1" applyBorder="1"/>
    <xf numFmtId="173" fontId="0" fillId="0" borderId="10" xfId="1" applyNumberFormat="1" applyFont="1" applyFill="1" applyBorder="1"/>
    <xf numFmtId="166" fontId="0" fillId="0" borderId="0" xfId="1" applyNumberFormat="1" applyFont="1" applyBorder="1"/>
    <xf numFmtId="181" fontId="0" fillId="0" borderId="11" xfId="1" applyNumberFormat="1" applyFont="1" applyBorder="1"/>
    <xf numFmtId="173" fontId="5" fillId="0" borderId="9" xfId="1" applyNumberFormat="1" applyFont="1" applyBorder="1"/>
    <xf numFmtId="166" fontId="0" fillId="0" borderId="4" xfId="1" applyNumberFormat="1" applyFont="1" applyBorder="1"/>
    <xf numFmtId="0" fontId="5" fillId="0" borderId="0" xfId="0" applyFont="1" applyBorder="1"/>
    <xf numFmtId="43" fontId="5" fillId="0" borderId="0" xfId="1" applyFont="1" applyBorder="1"/>
    <xf numFmtId="181" fontId="0" fillId="0" borderId="10" xfId="1" applyNumberFormat="1" applyFont="1" applyBorder="1"/>
    <xf numFmtId="1" fontId="8" fillId="0" borderId="2" xfId="21" applyNumberFormat="1" applyFont="1" applyFill="1" applyBorder="1" applyAlignment="1">
      <alignment horizontal="center"/>
    </xf>
    <xf numFmtId="182" fontId="8" fillId="0" borderId="2" xfId="21" applyNumberFormat="1" applyFont="1" applyFill="1" applyBorder="1" applyAlignment="1">
      <alignment horizontal="right"/>
    </xf>
    <xf numFmtId="1" fontId="8" fillId="0" borderId="4" xfId="21" applyNumberFormat="1" applyFont="1" applyFill="1" applyBorder="1" applyAlignment="1">
      <alignment horizontal="center"/>
    </xf>
    <xf numFmtId="182" fontId="8" fillId="0" borderId="4" xfId="21" applyNumberFormat="1" applyFont="1" applyFill="1" applyBorder="1" applyAlignment="1">
      <alignment horizontal="right"/>
    </xf>
    <xf numFmtId="0" fontId="20" fillId="3" borderId="0" xfId="17" applyNumberFormat="1" applyFont="1" applyBorder="1" applyAlignment="1">
      <alignment horizontal="center" vertical="center" wrapText="1"/>
    </xf>
    <xf numFmtId="1" fontId="20" fillId="3" borderId="8" xfId="17" applyNumberFormat="1" applyFont="1" applyBorder="1" applyAlignment="1">
      <alignment horizontal="center"/>
    </xf>
    <xf numFmtId="166" fontId="20" fillId="3" borderId="8" xfId="17" applyNumberFormat="1" applyFont="1" applyBorder="1" applyAlignment="1">
      <alignment horizontal="right"/>
    </xf>
    <xf numFmtId="1" fontId="20" fillId="3" borderId="10" xfId="17" applyNumberFormat="1" applyFont="1" applyBorder="1" applyAlignment="1">
      <alignment horizontal="center"/>
    </xf>
    <xf numFmtId="0" fontId="20" fillId="3" borderId="5" xfId="17" applyNumberFormat="1" applyFont="1" applyBorder="1" applyAlignment="1">
      <alignment horizontal="center" vertical="center" wrapText="1"/>
    </xf>
    <xf numFmtId="0" fontId="20" fillId="3" borderId="7" xfId="17" applyNumberFormat="1" applyFont="1" applyBorder="1" applyAlignment="1">
      <alignment horizontal="center" vertical="center" wrapText="1"/>
    </xf>
    <xf numFmtId="164" fontId="8" fillId="0" borderId="2" xfId="3" applyNumberFormat="1" applyFont="1" applyFill="1" applyBorder="1" applyAlignment="1">
      <alignment horizontal="right"/>
    </xf>
    <xf numFmtId="164" fontId="8" fillId="0" borderId="4" xfId="3" applyNumberFormat="1" applyFont="1" applyFill="1" applyBorder="1" applyAlignment="1">
      <alignment horizontal="right"/>
    </xf>
    <xf numFmtId="164" fontId="20" fillId="3" borderId="8" xfId="3" applyNumberFormat="1" applyFont="1" applyFill="1" applyBorder="1" applyAlignment="1">
      <alignment horizontal="right"/>
    </xf>
    <xf numFmtId="168" fontId="5" fillId="0" borderId="0" xfId="1" applyNumberFormat="1" applyFont="1" applyBorder="1"/>
    <xf numFmtId="168" fontId="5" fillId="0" borderId="11" xfId="1" applyNumberFormat="1" applyFont="1" applyBorder="1"/>
    <xf numFmtId="168" fontId="0" fillId="0" borderId="0" xfId="1" applyNumberFormat="1" applyFont="1" applyBorder="1"/>
    <xf numFmtId="168" fontId="0" fillId="0" borderId="11" xfId="1" applyNumberFormat="1" applyFont="1" applyBorder="1"/>
    <xf numFmtId="0" fontId="5" fillId="0" borderId="1" xfId="0" applyFont="1" applyFill="1" applyBorder="1"/>
    <xf numFmtId="168" fontId="5" fillId="0" borderId="0" xfId="1" applyNumberFormat="1" applyFont="1" applyFill="1" applyBorder="1"/>
    <xf numFmtId="168" fontId="5" fillId="0" borderId="11" xfId="1" applyNumberFormat="1" applyFont="1" applyFill="1" applyBorder="1"/>
    <xf numFmtId="168" fontId="5" fillId="0" borderId="9" xfId="1" applyNumberFormat="1" applyFont="1" applyBorder="1"/>
    <xf numFmtId="168" fontId="5" fillId="0" borderId="10" xfId="1" applyNumberFormat="1" applyFont="1" applyBorder="1"/>
    <xf numFmtId="173" fontId="5" fillId="0" borderId="1" xfId="1" applyNumberFormat="1" applyFont="1" applyFill="1" applyBorder="1"/>
    <xf numFmtId="173" fontId="5" fillId="0" borderId="8" xfId="1" applyNumberFormat="1" applyFont="1" applyBorder="1"/>
    <xf numFmtId="168" fontId="0" fillId="0" borderId="9" xfId="1" applyNumberFormat="1" applyFont="1" applyBorder="1"/>
    <xf numFmtId="168" fontId="0" fillId="0" borderId="10" xfId="1" applyNumberFormat="1" applyFont="1" applyBorder="1"/>
    <xf numFmtId="166" fontId="0" fillId="0" borderId="1" xfId="1" applyNumberFormat="1" applyFont="1" applyBorder="1"/>
    <xf numFmtId="166" fontId="0" fillId="0" borderId="8" xfId="1" applyNumberFormat="1" applyFont="1" applyBorder="1"/>
    <xf numFmtId="166" fontId="0" fillId="0" borderId="0" xfId="1" applyNumberFormat="1" applyFont="1" applyFill="1" applyBorder="1"/>
    <xf numFmtId="166" fontId="0" fillId="0" borderId="9" xfId="1" applyNumberFormat="1" applyFont="1" applyFill="1" applyBorder="1"/>
    <xf numFmtId="166" fontId="0" fillId="0" borderId="1" xfId="1" applyNumberFormat="1" applyFont="1" applyFill="1" applyBorder="1"/>
    <xf numFmtId="166" fontId="0" fillId="0" borderId="8" xfId="1" applyNumberFormat="1" applyFont="1" applyFill="1" applyBorder="1"/>
    <xf numFmtId="166" fontId="5" fillId="0" borderId="1" xfId="1" applyNumberFormat="1" applyFont="1" applyBorder="1"/>
    <xf numFmtId="166" fontId="5" fillId="0" borderId="0" xfId="1" applyNumberFormat="1" applyFont="1" applyBorder="1"/>
    <xf numFmtId="166" fontId="5" fillId="0" borderId="1" xfId="1" applyNumberFormat="1" applyFont="1" applyFill="1" applyBorder="1"/>
    <xf numFmtId="166" fontId="5" fillId="0" borderId="0" xfId="1" applyNumberFormat="1" applyFont="1" applyFill="1" applyBorder="1"/>
    <xf numFmtId="168" fontId="0" fillId="0" borderId="11" xfId="1" applyNumberFormat="1" applyFont="1" applyBorder="1" applyAlignment="1">
      <alignment horizontal="right"/>
    </xf>
    <xf numFmtId="168" fontId="0" fillId="0" borderId="0" xfId="1" applyNumberFormat="1" applyFont="1" applyBorder="1" applyAlignment="1">
      <alignment horizontal="right"/>
    </xf>
    <xf numFmtId="0" fontId="5" fillId="0" borderId="9" xfId="0" applyFont="1" applyBorder="1"/>
    <xf numFmtId="166" fontId="5" fillId="0" borderId="12" xfId="1" applyNumberFormat="1" applyFont="1" applyBorder="1"/>
    <xf numFmtId="168" fontId="5" fillId="0" borderId="14" xfId="1" applyNumberFormat="1" applyFont="1" applyBorder="1"/>
    <xf numFmtId="168" fontId="5" fillId="0" borderId="13" xfId="1" applyNumberFormat="1" applyFont="1" applyBorder="1"/>
    <xf numFmtId="166" fontId="5" fillId="0" borderId="12" xfId="1" applyNumberFormat="1" applyFont="1" applyFill="1" applyBorder="1"/>
    <xf numFmtId="166" fontId="5" fillId="0" borderId="13" xfId="1" applyNumberFormat="1" applyFont="1" applyFill="1" applyBorder="1"/>
    <xf numFmtId="173" fontId="5" fillId="0" borderId="14" xfId="1" applyNumberFormat="1" applyFont="1" applyFill="1" applyBorder="1"/>
    <xf numFmtId="3" fontId="5" fillId="0" borderId="9" xfId="0" applyNumberFormat="1" applyFont="1" applyBorder="1"/>
    <xf numFmtId="3" fontId="5" fillId="0" borderId="10" xfId="0" applyNumberFormat="1" applyFont="1" applyBorder="1"/>
    <xf numFmtId="0" fontId="4" fillId="0" borderId="0" xfId="0" applyFont="1" applyAlignment="1"/>
    <xf numFmtId="164" fontId="0" fillId="0" borderId="0" xfId="3" applyNumberFormat="1" applyFont="1" applyBorder="1" applyAlignment="1">
      <alignment horizontal="center"/>
    </xf>
    <xf numFmtId="164" fontId="0" fillId="0" borderId="9" xfId="3" applyNumberFormat="1" applyFont="1" applyBorder="1" applyAlignment="1">
      <alignment horizontal="center"/>
    </xf>
    <xf numFmtId="164" fontId="0" fillId="0" borderId="5" xfId="3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0" fillId="3" borderId="2" xfId="17" applyNumberFormat="1" applyFont="1" applyBorder="1" applyAlignment="1">
      <alignment horizontal="center" vertical="center"/>
    </xf>
    <xf numFmtId="0" fontId="20" fillId="3" borderId="4" xfId="17" applyNumberFormat="1" applyFont="1" applyBorder="1" applyAlignment="1">
      <alignment horizontal="center" vertical="center"/>
    </xf>
    <xf numFmtId="0" fontId="20" fillId="3" borderId="6" xfId="17" applyNumberFormat="1" applyFont="1" applyBorder="1" applyAlignment="1">
      <alignment horizontal="center"/>
    </xf>
    <xf numFmtId="0" fontId="20" fillId="3" borderId="5" xfId="17" applyNumberFormat="1" applyFont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4" fillId="0" borderId="0" xfId="0" applyFont="1"/>
    <xf numFmtId="0" fontId="5" fillId="0" borderId="7" xfId="2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4" xfId="0" quotePrefix="1" applyFont="1" applyBorder="1" applyAlignment="1">
      <alignment horizontal="left"/>
    </xf>
    <xf numFmtId="0" fontId="0" fillId="0" borderId="4" xfId="0" applyFont="1" applyBorder="1" applyAlignment="1">
      <alignment horizontal="left"/>
    </xf>
    <xf numFmtId="38" fontId="0" fillId="0" borderId="0" xfId="0" applyNumberFormat="1" applyFont="1" applyFill="1" applyBorder="1" applyAlignment="1">
      <alignment horizontal="right" wrapText="1"/>
    </xf>
    <xf numFmtId="166" fontId="0" fillId="0" borderId="0" xfId="0" applyNumberFormat="1" applyFont="1"/>
    <xf numFmtId="0" fontId="0" fillId="0" borderId="0" xfId="0" applyFont="1" applyBorder="1" applyAlignment="1"/>
    <xf numFmtId="176" fontId="0" fillId="0" borderId="0" xfId="0" applyNumberFormat="1" applyFont="1"/>
    <xf numFmtId="0" fontId="21" fillId="0" borderId="0" xfId="16" applyFont="1" applyBorder="1"/>
    <xf numFmtId="166" fontId="8" fillId="0" borderId="0" xfId="0" applyNumberFormat="1" applyFont="1" applyFill="1" applyBorder="1"/>
    <xf numFmtId="0" fontId="20" fillId="3" borderId="13" xfId="17" applyNumberFormat="1" applyFont="1" applyBorder="1" applyAlignment="1">
      <alignment horizontal="center"/>
    </xf>
    <xf numFmtId="0" fontId="20" fillId="3" borderId="12" xfId="17" applyNumberFormat="1" applyFont="1" applyBorder="1" applyAlignment="1">
      <alignment horizontal="center"/>
    </xf>
    <xf numFmtId="0" fontId="20" fillId="3" borderId="14" xfId="17" applyNumberFormat="1" applyFont="1" applyBorder="1" applyAlignment="1">
      <alignment horizontal="center"/>
    </xf>
    <xf numFmtId="167" fontId="0" fillId="0" borderId="0" xfId="7" applyNumberFormat="1" applyFont="1" applyFill="1" applyBorder="1"/>
    <xf numFmtId="175" fontId="0" fillId="0" borderId="7" xfId="0" applyNumberFormat="1" applyFont="1" applyFill="1" applyBorder="1" applyAlignment="1">
      <alignment horizontal="right"/>
    </xf>
    <xf numFmtId="168" fontId="0" fillId="0" borderId="1" xfId="0" applyNumberFormat="1" applyFont="1" applyFill="1" applyBorder="1"/>
    <xf numFmtId="168" fontId="0" fillId="0" borderId="0" xfId="0" applyNumberFormat="1" applyFont="1" applyFill="1" applyBorder="1"/>
    <xf numFmtId="175" fontId="0" fillId="0" borderId="11" xfId="0" applyNumberFormat="1" applyFont="1" applyFill="1" applyBorder="1" applyAlignment="1">
      <alignment horizontal="right"/>
    </xf>
    <xf numFmtId="164" fontId="0" fillId="0" borderId="0" xfId="7" applyNumberFormat="1" applyFont="1" applyFill="1" applyBorder="1"/>
    <xf numFmtId="175" fontId="0" fillId="0" borderId="0" xfId="0" applyNumberFormat="1" applyFont="1" applyFill="1" applyBorder="1" applyAlignment="1">
      <alignment horizontal="right"/>
    </xf>
    <xf numFmtId="164" fontId="0" fillId="0" borderId="1" xfId="7" applyNumberFormat="1" applyFont="1" applyFill="1" applyBorder="1"/>
    <xf numFmtId="0" fontId="0" fillId="0" borderId="15" xfId="0" applyFont="1" applyBorder="1" applyAlignment="1">
      <alignment horizontal="left"/>
    </xf>
    <xf numFmtId="168" fontId="0" fillId="0" borderId="13" xfId="7" applyNumberFormat="1" applyFont="1" applyFill="1" applyBorder="1"/>
    <xf numFmtId="175" fontId="0" fillId="0" borderId="14" xfId="0" applyNumberFormat="1" applyFont="1" applyFill="1" applyBorder="1" applyAlignment="1">
      <alignment horizontal="right"/>
    </xf>
    <xf numFmtId="168" fontId="0" fillId="0" borderId="12" xfId="7" applyNumberFormat="1" applyFont="1" applyFill="1" applyBorder="1"/>
    <xf numFmtId="0" fontId="0" fillId="0" borderId="4" xfId="0" applyFont="1" applyBorder="1"/>
    <xf numFmtId="2" fontId="0" fillId="0" borderId="0" xfId="0" applyNumberFormat="1" applyFont="1" applyFill="1" applyBorder="1"/>
    <xf numFmtId="2" fontId="0" fillId="0" borderId="11" xfId="0" applyNumberFormat="1" applyFont="1" applyFill="1" applyBorder="1"/>
    <xf numFmtId="0" fontId="5" fillId="0" borderId="3" xfId="0" applyFont="1" applyFill="1" applyBorder="1" applyAlignment="1">
      <alignment horizontal="left"/>
    </xf>
    <xf numFmtId="166" fontId="0" fillId="0" borderId="9" xfId="15" applyNumberFormat="1" applyFont="1" applyFill="1" applyBorder="1"/>
    <xf numFmtId="166" fontId="0" fillId="0" borderId="8" xfId="15" applyNumberFormat="1" applyFont="1" applyFill="1" applyBorder="1"/>
    <xf numFmtId="166" fontId="0" fillId="0" borderId="10" xfId="15" applyNumberFormat="1" applyFont="1" applyFill="1" applyBorder="1"/>
    <xf numFmtId="0" fontId="0" fillId="0" borderId="5" xfId="0" applyFont="1" applyBorder="1"/>
    <xf numFmtId="2" fontId="0" fillId="0" borderId="0" xfId="0" applyNumberFormat="1" applyFont="1" applyBorder="1"/>
    <xf numFmtId="0" fontId="0" fillId="0" borderId="9" xfId="0" applyFont="1" applyBorder="1"/>
    <xf numFmtId="168" fontId="0" fillId="0" borderId="0" xfId="0" applyNumberFormat="1" applyFont="1"/>
    <xf numFmtId="164" fontId="0" fillId="0" borderId="1" xfId="0" applyNumberFormat="1" applyFont="1" applyFill="1" applyBorder="1" applyAlignment="1">
      <alignment horizontal="right" wrapText="1"/>
    </xf>
    <xf numFmtId="0" fontId="0" fillId="0" borderId="0" xfId="0" applyFont="1" applyBorder="1"/>
    <xf numFmtId="168" fontId="0" fillId="0" borderId="1" xfId="0" applyNumberFormat="1" applyFont="1" applyBorder="1"/>
    <xf numFmtId="38" fontId="0" fillId="0" borderId="1" xfId="0" applyNumberFormat="1" applyFont="1" applyFill="1" applyBorder="1" applyAlignment="1">
      <alignment horizontal="right" wrapText="1"/>
    </xf>
    <xf numFmtId="3" fontId="0" fillId="0" borderId="4" xfId="18" applyNumberFormat="1" applyFont="1" applyBorder="1" applyAlignment="1">
      <alignment horizontal="right"/>
    </xf>
    <xf numFmtId="0" fontId="0" fillId="0" borderId="0" xfId="0" applyFont="1" applyFill="1" applyBorder="1" applyAlignment="1"/>
    <xf numFmtId="166" fontId="0" fillId="2" borderId="0" xfId="13" applyNumberFormat="1" applyFont="1" applyFill="1" applyBorder="1" applyAlignment="1">
      <alignment horizontal="right" wrapText="1"/>
    </xf>
    <xf numFmtId="164" fontId="0" fillId="0" borderId="3" xfId="12" applyNumberFormat="1" applyFont="1" applyFill="1" applyBorder="1" applyAlignment="1">
      <alignment vertical="center"/>
    </xf>
    <xf numFmtId="3" fontId="0" fillId="0" borderId="11" xfId="9" applyNumberFormat="1" applyFont="1" applyFill="1" applyBorder="1" applyAlignment="1">
      <alignment vertical="center"/>
    </xf>
    <xf numFmtId="164" fontId="0" fillId="0" borderId="4" xfId="12" applyNumberFormat="1" applyFont="1" applyFill="1" applyBorder="1" applyAlignment="1">
      <alignment vertical="center"/>
    </xf>
    <xf numFmtId="170" fontId="0" fillId="0" borderId="0" xfId="0" applyNumberFormat="1" applyFont="1" applyFill="1" applyBorder="1" applyAlignment="1"/>
    <xf numFmtId="37" fontId="0" fillId="0" borderId="4" xfId="13" applyNumberFormat="1" applyFont="1" applyFill="1" applyBorder="1" applyAlignment="1">
      <alignment horizontal="right"/>
    </xf>
    <xf numFmtId="0" fontId="0" fillId="0" borderId="0" xfId="0" applyFont="1" applyAlignment="1"/>
    <xf numFmtId="0" fontId="0" fillId="0" borderId="9" xfId="0" applyFont="1" applyBorder="1" applyAlignment="1"/>
    <xf numFmtId="0" fontId="19" fillId="0" borderId="0" xfId="0" applyFont="1" applyBorder="1"/>
    <xf numFmtId="0" fontId="20" fillId="3" borderId="6" xfId="17" applyNumberFormat="1" applyFont="1" applyBorder="1" applyAlignment="1">
      <alignment horizontal="centerContinuous" vertical="center"/>
    </xf>
    <xf numFmtId="0" fontId="20" fillId="3" borderId="5" xfId="17" applyNumberFormat="1" applyFont="1" applyBorder="1" applyAlignment="1">
      <alignment horizontal="centerContinuous" vertical="center"/>
    </xf>
    <xf numFmtId="0" fontId="20" fillId="3" borderId="7" xfId="17" applyNumberFormat="1" applyFont="1" applyBorder="1" applyAlignment="1">
      <alignment horizontal="centerContinuous" vertical="center"/>
    </xf>
    <xf numFmtId="0" fontId="20" fillId="3" borderId="7" xfId="17" applyNumberFormat="1" applyFont="1" applyBorder="1" applyAlignment="1">
      <alignment horizontal="centerContinuous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left"/>
    </xf>
    <xf numFmtId="38" fontId="0" fillId="0" borderId="6" xfId="0" applyNumberFormat="1" applyFont="1" applyFill="1" applyBorder="1" applyAlignment="1">
      <alignment horizontal="right" wrapText="1"/>
    </xf>
    <xf numFmtId="38" fontId="0" fillId="0" borderId="5" xfId="0" applyNumberFormat="1" applyFont="1" applyFill="1" applyBorder="1" applyAlignment="1">
      <alignment horizontal="right" wrapText="1"/>
    </xf>
    <xf numFmtId="0" fontId="0" fillId="0" borderId="7" xfId="0" applyFont="1" applyFill="1" applyBorder="1" applyAlignment="1">
      <alignment horizontal="right" wrapText="1"/>
    </xf>
    <xf numFmtId="164" fontId="0" fillId="0" borderId="5" xfId="0" applyNumberFormat="1" applyFont="1" applyFill="1" applyBorder="1" applyAlignment="1">
      <alignment horizontal="right" wrapText="1"/>
    </xf>
    <xf numFmtId="164" fontId="0" fillId="0" borderId="0" xfId="0" applyNumberFormat="1" applyFont="1" applyFill="1" applyBorder="1" applyAlignment="1">
      <alignment horizontal="right" wrapText="1"/>
    </xf>
    <xf numFmtId="164" fontId="0" fillId="0" borderId="7" xfId="0" applyNumberFormat="1" applyFont="1" applyFill="1" applyBorder="1" applyAlignment="1">
      <alignment horizontal="right" wrapText="1"/>
    </xf>
    <xf numFmtId="38" fontId="0" fillId="0" borderId="0" xfId="0" applyNumberFormat="1" applyFont="1" applyFill="1" applyBorder="1"/>
    <xf numFmtId="0" fontId="20" fillId="3" borderId="4" xfId="17" applyNumberFormat="1" applyFont="1" applyBorder="1" applyAlignment="1">
      <alignment horizontal="left" wrapText="1"/>
    </xf>
    <xf numFmtId="0" fontId="20" fillId="3" borderId="0" xfId="17" applyNumberFormat="1" applyFont="1" applyBorder="1" applyAlignment="1">
      <alignment horizontal="center" wrapText="1"/>
    </xf>
    <xf numFmtId="0" fontId="20" fillId="3" borderId="0" xfId="17" applyNumberFormat="1" applyFont="1" applyBorder="1" applyAlignment="1"/>
    <xf numFmtId="0" fontId="20" fillId="3" borderId="11" xfId="17" applyNumberFormat="1" applyFont="1" applyBorder="1" applyAlignment="1"/>
    <xf numFmtId="0" fontId="0" fillId="0" borderId="4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 wrapText="1"/>
    </xf>
    <xf numFmtId="164" fontId="0" fillId="0" borderId="0" xfId="0" applyNumberFormat="1" applyFont="1" applyFill="1" applyAlignment="1">
      <alignment vertical="center"/>
    </xf>
    <xf numFmtId="164" fontId="0" fillId="0" borderId="11" xfId="0" applyNumberFormat="1" applyFont="1" applyFill="1" applyBorder="1" applyAlignment="1">
      <alignment horizontal="right" wrapText="1"/>
    </xf>
    <xf numFmtId="164" fontId="0" fillId="0" borderId="0" xfId="0" applyNumberFormat="1" applyFont="1" applyFill="1"/>
    <xf numFmtId="2" fontId="0" fillId="0" borderId="0" xfId="0" applyNumberFormat="1" applyFont="1" applyFill="1" applyBorder="1" applyAlignment="1">
      <alignment wrapText="1"/>
    </xf>
    <xf numFmtId="0" fontId="0" fillId="0" borderId="11" xfId="0" applyFont="1" applyFill="1" applyBorder="1" applyAlignment="1">
      <alignment horizontal="right" wrapText="1"/>
    </xf>
    <xf numFmtId="2" fontId="0" fillId="0" borderId="0" xfId="0" applyNumberFormat="1" applyFont="1" applyFill="1" applyBorder="1" applyAlignment="1">
      <alignment horizontal="right" wrapText="1"/>
    </xf>
    <xf numFmtId="0" fontId="0" fillId="0" borderId="4" xfId="0" applyFont="1" applyFill="1" applyBorder="1" applyAlignment="1"/>
    <xf numFmtId="2" fontId="0" fillId="0" borderId="11" xfId="0" applyNumberFormat="1" applyFont="1" applyFill="1" applyBorder="1" applyAlignment="1">
      <alignment horizontal="right" wrapText="1"/>
    </xf>
    <xf numFmtId="0" fontId="20" fillId="3" borderId="13" xfId="17" applyNumberFormat="1" applyFont="1" applyBorder="1" applyAlignment="1">
      <alignment horizontal="center" wrapText="1"/>
    </xf>
    <xf numFmtId="0" fontId="0" fillId="0" borderId="0" xfId="0" applyFont="1" applyFill="1" applyBorder="1"/>
    <xf numFmtId="0" fontId="20" fillId="3" borderId="5" xfId="17" applyNumberFormat="1" applyFont="1" applyBorder="1" applyAlignment="1">
      <alignment horizontal="center" wrapText="1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/>
    <xf numFmtId="0" fontId="0" fillId="0" borderId="8" xfId="0" applyFont="1" applyFill="1" applyBorder="1" applyAlignment="1"/>
    <xf numFmtId="164" fontId="0" fillId="0" borderId="8" xfId="0" applyNumberFormat="1" applyFont="1" applyFill="1" applyBorder="1" applyAlignment="1">
      <alignment horizontal="right" wrapText="1"/>
    </xf>
    <xf numFmtId="0" fontId="0" fillId="0" borderId="9" xfId="0" applyFont="1" applyFill="1" applyBorder="1" applyAlignment="1">
      <alignment horizontal="left" wrapText="1"/>
    </xf>
    <xf numFmtId="164" fontId="0" fillId="0" borderId="9" xfId="0" applyNumberFormat="1" applyFont="1" applyFill="1" applyBorder="1" applyAlignment="1">
      <alignment horizontal="right" wrapText="1"/>
    </xf>
    <xf numFmtId="164" fontId="0" fillId="0" borderId="10" xfId="0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Alignment="1"/>
    <xf numFmtId="0" fontId="0" fillId="0" borderId="11" xfId="0" applyFont="1" applyBorder="1" applyAlignment="1"/>
    <xf numFmtId="0" fontId="20" fillId="3" borderId="2" xfId="17" applyNumberFormat="1" applyFont="1" applyBorder="1" applyAlignment="1">
      <alignment horizontal="center"/>
    </xf>
    <xf numFmtId="0" fontId="20" fillId="3" borderId="4" xfId="17" applyNumberFormat="1" applyFont="1" applyBorder="1" applyAlignment="1">
      <alignment horizontal="center"/>
    </xf>
    <xf numFmtId="0" fontId="20" fillId="3" borderId="1" xfId="17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168" fontId="0" fillId="0" borderId="0" xfId="0" applyNumberFormat="1" applyFont="1" applyBorder="1"/>
    <xf numFmtId="168" fontId="0" fillId="0" borderId="11" xfId="0" applyNumberFormat="1" applyFont="1" applyBorder="1"/>
    <xf numFmtId="0" fontId="0" fillId="0" borderId="8" xfId="0" applyFont="1" applyBorder="1" applyAlignment="1">
      <alignment horizontal="center"/>
    </xf>
    <xf numFmtId="168" fontId="0" fillId="0" borderId="9" xfId="0" applyNumberFormat="1" applyFont="1" applyBorder="1"/>
    <xf numFmtId="168" fontId="0" fillId="0" borderId="10" xfId="0" applyNumberFormat="1" applyFont="1" applyBorder="1"/>
    <xf numFmtId="0" fontId="20" fillId="3" borderId="6" xfId="17" applyNumberFormat="1" applyFont="1" applyBorder="1"/>
    <xf numFmtId="0" fontId="20" fillId="3" borderId="5" xfId="17" applyNumberFormat="1" applyFont="1" applyBorder="1"/>
    <xf numFmtId="0" fontId="20" fillId="3" borderId="7" xfId="17" applyNumberFormat="1" applyFont="1" applyBorder="1"/>
    <xf numFmtId="0" fontId="20" fillId="3" borderId="1" xfId="17" applyNumberFormat="1" applyFont="1" applyBorder="1"/>
    <xf numFmtId="0" fontId="20" fillId="3" borderId="0" xfId="17" applyNumberFormat="1" applyFont="1" applyBorder="1"/>
    <xf numFmtId="0" fontId="20" fillId="3" borderId="11" xfId="17" applyNumberFormat="1" applyFont="1" applyBorder="1"/>
    <xf numFmtId="0" fontId="0" fillId="0" borderId="1" xfId="0" applyFont="1" applyBorder="1"/>
    <xf numFmtId="0" fontId="0" fillId="0" borderId="11" xfId="0" applyFont="1" applyBorder="1"/>
    <xf numFmtId="0" fontId="0" fillId="0" borderId="8" xfId="0" applyFont="1" applyBorder="1"/>
    <xf numFmtId="0" fontId="0" fillId="0" borderId="10" xfId="0" applyFont="1" applyBorder="1"/>
    <xf numFmtId="0" fontId="0" fillId="0" borderId="6" xfId="0" applyFont="1" applyBorder="1"/>
    <xf numFmtId="0" fontId="0" fillId="0" borderId="7" xfId="0" applyFont="1" applyBorder="1"/>
    <xf numFmtId="0" fontId="20" fillId="3" borderId="12" xfId="17" applyNumberFormat="1" applyFont="1" applyBorder="1"/>
    <xf numFmtId="0" fontId="20" fillId="3" borderId="13" xfId="17" applyNumberFormat="1" applyFont="1" applyBorder="1"/>
    <xf numFmtId="0" fontId="20" fillId="3" borderId="14" xfId="17" applyNumberFormat="1" applyFont="1" applyBorder="1"/>
    <xf numFmtId="3" fontId="0" fillId="0" borderId="5" xfId="0" applyNumberFormat="1" applyFont="1" applyBorder="1"/>
    <xf numFmtId="3" fontId="0" fillId="0" borderId="7" xfId="0" applyNumberFormat="1" applyFont="1" applyBorder="1"/>
    <xf numFmtId="3" fontId="0" fillId="0" borderId="11" xfId="0" applyNumberFormat="1" applyFont="1" applyBorder="1"/>
    <xf numFmtId="0" fontId="20" fillId="3" borderId="8" xfId="17" applyNumberFormat="1" applyFont="1" applyBorder="1"/>
    <xf numFmtId="0" fontId="20" fillId="3" borderId="9" xfId="17" applyNumberFormat="1" applyFont="1" applyBorder="1"/>
    <xf numFmtId="3" fontId="20" fillId="3" borderId="9" xfId="17" applyNumberFormat="1" applyFont="1" applyBorder="1"/>
    <xf numFmtId="3" fontId="20" fillId="3" borderId="10" xfId="17" applyNumberFormat="1" applyFont="1" applyBorder="1"/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 wrapText="1"/>
    </xf>
    <xf numFmtId="0" fontId="0" fillId="0" borderId="9" xfId="0" applyFont="1" applyBorder="1" applyAlignment="1">
      <alignment horizontal="center" wrapText="1"/>
    </xf>
    <xf numFmtId="2" fontId="0" fillId="0" borderId="1" xfId="0" applyNumberFormat="1" applyFont="1" applyBorder="1"/>
    <xf numFmtId="168" fontId="20" fillId="3" borderId="8" xfId="17" applyNumberFormat="1" applyFont="1" applyBorder="1"/>
    <xf numFmtId="168" fontId="20" fillId="3" borderId="9" xfId="17" applyNumberFormat="1" applyFont="1" applyBorder="1"/>
    <xf numFmtId="168" fontId="20" fillId="3" borderId="10" xfId="17" applyNumberFormat="1" applyFont="1" applyBorder="1"/>
    <xf numFmtId="2" fontId="20" fillId="3" borderId="9" xfId="17" applyNumberFormat="1" applyFont="1" applyBorder="1"/>
    <xf numFmtId="2" fontId="20" fillId="3" borderId="8" xfId="17" applyNumberFormat="1" applyFont="1" applyBorder="1"/>
    <xf numFmtId="0" fontId="0" fillId="0" borderId="10" xfId="0" applyFont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18" applyFont="1" applyFill="1" applyBorder="1"/>
    <xf numFmtId="49" fontId="0" fillId="0" borderId="0" xfId="18" applyNumberFormat="1" applyFont="1" applyFill="1" applyBorder="1" applyAlignment="1">
      <alignment horizontal="left"/>
    </xf>
    <xf numFmtId="0" fontId="20" fillId="3" borderId="6" xfId="17" applyNumberFormat="1" applyFont="1" applyBorder="1" applyAlignment="1">
      <alignment horizontal="center" vertical="center"/>
    </xf>
    <xf numFmtId="0" fontId="20" fillId="3" borderId="6" xfId="17" applyNumberFormat="1" applyFont="1" applyBorder="1" applyAlignment="1">
      <alignment horizontal="center" vertical="center" wrapText="1"/>
    </xf>
    <xf numFmtId="3" fontId="0" fillId="0" borderId="15" xfId="0" applyNumberFormat="1" applyFont="1" applyFill="1" applyBorder="1"/>
    <xf numFmtId="3" fontId="0" fillId="0" borderId="13" xfId="0" applyNumberFormat="1" applyFont="1" applyFill="1" applyBorder="1"/>
    <xf numFmtId="3" fontId="0" fillId="0" borderId="4" xfId="0" applyNumberFormat="1" applyFont="1" applyBorder="1"/>
    <xf numFmtId="3" fontId="0" fillId="0" borderId="4" xfId="0" applyNumberFormat="1" applyFont="1" applyFill="1" applyBorder="1"/>
    <xf numFmtId="3" fontId="0" fillId="0" borderId="0" xfId="0" applyNumberFormat="1" applyFont="1" applyFill="1" applyBorder="1"/>
    <xf numFmtId="0" fontId="20" fillId="3" borderId="7" xfId="17" applyNumberFormat="1" applyFont="1" applyBorder="1" applyAlignment="1">
      <alignment horizontal="center" wrapText="1"/>
    </xf>
    <xf numFmtId="0" fontId="20" fillId="3" borderId="6" xfId="17" applyNumberFormat="1" applyFont="1" applyBorder="1" applyAlignment="1"/>
    <xf numFmtId="0" fontId="20" fillId="3" borderId="1" xfId="17" applyNumberFormat="1" applyFont="1" applyBorder="1" applyAlignment="1"/>
    <xf numFmtId="1" fontId="20" fillId="3" borderId="1" xfId="17" applyNumberFormat="1" applyFont="1" applyBorder="1" applyAlignment="1">
      <alignment horizontal="center"/>
    </xf>
    <xf numFmtId="1" fontId="20" fillId="3" borderId="11" xfId="17" applyNumberFormat="1" applyFont="1" applyBorder="1" applyAlignment="1">
      <alignment horizontal="center"/>
    </xf>
    <xf numFmtId="1" fontId="20" fillId="3" borderId="0" xfId="17" applyNumberFormat="1" applyFont="1" applyBorder="1" applyAlignment="1">
      <alignment horizontal="center"/>
    </xf>
    <xf numFmtId="1" fontId="20" fillId="3" borderId="11" xfId="17" applyNumberFormat="1" applyFont="1" applyBorder="1" applyAlignment="1">
      <alignment horizontal="center" wrapText="1"/>
    </xf>
    <xf numFmtId="0" fontId="20" fillId="3" borderId="6" xfId="17" applyNumberFormat="1" applyFont="1" applyBorder="1" applyAlignment="1">
      <alignment vertical="center"/>
    </xf>
    <xf numFmtId="1" fontId="20" fillId="3" borderId="2" xfId="17" applyNumberFormat="1" applyFont="1" applyBorder="1" applyAlignment="1">
      <alignment horizontal="center" vertical="center"/>
    </xf>
    <xf numFmtId="1" fontId="20" fillId="3" borderId="2" xfId="17" applyNumberFormat="1" applyFont="1" applyBorder="1" applyAlignment="1">
      <alignment horizontal="center" vertical="center" wrapText="1"/>
    </xf>
    <xf numFmtId="0" fontId="5" fillId="0" borderId="8" xfId="0" applyFont="1" applyFill="1" applyBorder="1"/>
    <xf numFmtId="164" fontId="5" fillId="0" borderId="3" xfId="3" applyNumberFormat="1" applyFont="1" applyFill="1" applyBorder="1" applyAlignment="1">
      <alignment horizontal="right"/>
    </xf>
    <xf numFmtId="164" fontId="5" fillId="0" borderId="2" xfId="3" applyNumberFormat="1" applyFont="1" applyFill="1" applyBorder="1" applyAlignment="1">
      <alignment horizontal="right"/>
    </xf>
    <xf numFmtId="164" fontId="5" fillId="0" borderId="4" xfId="3" applyNumberFormat="1" applyFont="1" applyFill="1" applyBorder="1" applyAlignment="1">
      <alignment horizontal="right"/>
    </xf>
    <xf numFmtId="0" fontId="0" fillId="0" borderId="1" xfId="0" applyFont="1" applyFill="1" applyBorder="1"/>
    <xf numFmtId="179" fontId="5" fillId="0" borderId="0" xfId="0" applyNumberFormat="1" applyFont="1" applyFill="1" applyBorder="1" applyAlignment="1">
      <alignment horizontal="right"/>
    </xf>
    <xf numFmtId="0" fontId="5" fillId="0" borderId="0" xfId="0" applyFont="1" applyFill="1" applyBorder="1"/>
    <xf numFmtId="173" fontId="5" fillId="0" borderId="0" xfId="13" applyNumberFormat="1" applyFont="1" applyFill="1" applyBorder="1" applyAlignment="1">
      <alignment horizontal="right"/>
    </xf>
    <xf numFmtId="178" fontId="5" fillId="0" borderId="0" xfId="0" applyNumberFormat="1" applyFont="1" applyFill="1" applyBorder="1" applyAlignment="1">
      <alignment horizontal="right"/>
    </xf>
    <xf numFmtId="173" fontId="5" fillId="0" borderId="3" xfId="13" applyNumberFormat="1" applyFont="1" applyFill="1" applyBorder="1" applyAlignment="1">
      <alignment horizontal="right"/>
    </xf>
    <xf numFmtId="178" fontId="5" fillId="0" borderId="3" xfId="0" applyNumberFormat="1" applyFont="1" applyFill="1" applyBorder="1" applyAlignment="1">
      <alignment horizontal="right"/>
    </xf>
    <xf numFmtId="173" fontId="5" fillId="0" borderId="2" xfId="13" applyNumberFormat="1" applyFont="1" applyFill="1" applyBorder="1" applyAlignment="1">
      <alignment horizontal="right"/>
    </xf>
    <xf numFmtId="178" fontId="5" fillId="0" borderId="4" xfId="0" applyNumberFormat="1" applyFont="1" applyFill="1" applyBorder="1" applyAlignment="1">
      <alignment horizontal="right"/>
    </xf>
    <xf numFmtId="173" fontId="0" fillId="0" borderId="4" xfId="13" applyNumberFormat="1" applyFont="1" applyFill="1" applyBorder="1" applyAlignment="1">
      <alignment horizontal="right"/>
    </xf>
    <xf numFmtId="178" fontId="0" fillId="0" borderId="4" xfId="0" applyNumberFormat="1" applyFont="1" applyFill="1" applyBorder="1" applyAlignment="1">
      <alignment horizontal="right"/>
    </xf>
    <xf numFmtId="0" fontId="0" fillId="0" borderId="4" xfId="0" applyFont="1" applyFill="1" applyBorder="1"/>
    <xf numFmtId="179" fontId="5" fillId="0" borderId="4" xfId="0" applyNumberFormat="1" applyFont="1" applyFill="1" applyBorder="1" applyAlignment="1">
      <alignment horizontal="right"/>
    </xf>
    <xf numFmtId="0" fontId="20" fillId="3" borderId="1" xfId="17" applyNumberFormat="1" applyFont="1" applyBorder="1" applyAlignment="1">
      <alignment horizontal="center" vertical="center" wrapText="1"/>
    </xf>
    <xf numFmtId="0" fontId="20" fillId="3" borderId="11" xfId="17" applyNumberFormat="1" applyFont="1" applyBorder="1" applyAlignment="1">
      <alignment horizontal="center" vertical="center" wrapText="1"/>
    </xf>
    <xf numFmtId="0" fontId="20" fillId="3" borderId="4" xfId="17" applyNumberFormat="1" applyFont="1" applyBorder="1" applyAlignment="1">
      <alignment horizontal="center" vertical="center" wrapText="1"/>
    </xf>
    <xf numFmtId="3" fontId="20" fillId="3" borderId="1" xfId="17" applyNumberFormat="1" applyFont="1" applyBorder="1" applyAlignment="1">
      <alignment horizontal="center"/>
    </xf>
    <xf numFmtId="3" fontId="20" fillId="3" borderId="4" xfId="17" applyNumberFormat="1" applyFont="1" applyBorder="1" applyAlignment="1">
      <alignment horizontal="center"/>
    </xf>
    <xf numFmtId="3" fontId="20" fillId="3" borderId="0" xfId="17" applyNumberFormat="1" applyFont="1" applyBorder="1" applyAlignment="1">
      <alignment horizontal="center"/>
    </xf>
    <xf numFmtId="3" fontId="20" fillId="3" borderId="11" xfId="17" applyNumberFormat="1" applyFont="1" applyBorder="1" applyAlignment="1">
      <alignment horizontal="center"/>
    </xf>
    <xf numFmtId="3" fontId="20" fillId="3" borderId="1" xfId="17" applyNumberFormat="1" applyFont="1" applyBorder="1" applyAlignment="1">
      <alignment horizontal="right"/>
    </xf>
    <xf numFmtId="3" fontId="20" fillId="3" borderId="0" xfId="17" applyNumberFormat="1" applyFont="1" applyBorder="1" applyAlignment="1">
      <alignment horizontal="right"/>
    </xf>
    <xf numFmtId="166" fontId="19" fillId="0" borderId="0" xfId="5" applyNumberFormat="1" applyFont="1" applyFill="1" applyAlignment="1">
      <alignment horizontal="left"/>
    </xf>
    <xf numFmtId="0" fontId="11" fillId="0" borderId="0" xfId="0" applyFont="1" applyFill="1" applyAlignment="1">
      <alignment horizontal="right"/>
    </xf>
    <xf numFmtId="0" fontId="20" fillId="3" borderId="6" xfId="17" applyNumberFormat="1" applyFont="1" applyBorder="1" applyAlignment="1">
      <alignment horizontal="centerContinuous"/>
    </xf>
    <xf numFmtId="0" fontId="0" fillId="0" borderId="9" xfId="0" applyFont="1" applyBorder="1" applyAlignment="1">
      <alignment horizontal="center" vertical="center" wrapText="1"/>
    </xf>
    <xf numFmtId="164" fontId="0" fillId="0" borderId="10" xfId="0" applyNumberFormat="1" applyFont="1" applyFill="1" applyBorder="1" applyAlignment="1">
      <alignment horizontal="center" wrapText="1"/>
    </xf>
    <xf numFmtId="164" fontId="0" fillId="0" borderId="11" xfId="0" applyNumberFormat="1" applyFont="1" applyBorder="1" applyAlignment="1">
      <alignment horizontal="right" wrapText="1"/>
    </xf>
    <xf numFmtId="0" fontId="20" fillId="3" borderId="1" xfId="17" applyNumberFormat="1" applyFont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66" fontId="0" fillId="0" borderId="0" xfId="0" applyNumberFormat="1" applyFont="1" applyFill="1" applyBorder="1" applyAlignment="1">
      <alignment horizontal="right" wrapText="1"/>
    </xf>
    <xf numFmtId="43" fontId="0" fillId="0" borderId="0" xfId="0" applyNumberFormat="1" applyFont="1" applyFill="1" applyBorder="1" applyAlignment="1">
      <alignment horizontal="right" wrapText="1"/>
    </xf>
    <xf numFmtId="40" fontId="0" fillId="0" borderId="0" xfId="0" applyNumberFormat="1" applyFont="1" applyFill="1" applyBorder="1" applyAlignment="1">
      <alignment horizontal="right" wrapText="1"/>
    </xf>
    <xf numFmtId="0" fontId="20" fillId="3" borderId="1" xfId="17" applyNumberFormat="1" applyFont="1" applyBorder="1" applyAlignment="1">
      <alignment horizontal="left"/>
    </xf>
    <xf numFmtId="0" fontId="0" fillId="0" borderId="4" xfId="0" applyFont="1" applyBorder="1" applyAlignment="1"/>
    <xf numFmtId="0" fontId="0" fillId="0" borderId="0" xfId="0" applyFont="1" applyFill="1" applyBorder="1" applyAlignment="1">
      <alignment horizontal="right"/>
    </xf>
    <xf numFmtId="0" fontId="20" fillId="3" borderId="4" xfId="17" applyNumberFormat="1" applyFont="1" applyBorder="1" applyAlignment="1">
      <alignment horizontal="left"/>
    </xf>
    <xf numFmtId="38" fontId="20" fillId="3" borderId="0" xfId="17" applyNumberFormat="1" applyFont="1" applyBorder="1" applyAlignment="1">
      <alignment horizontal="right"/>
    </xf>
    <xf numFmtId="164" fontId="20" fillId="3" borderId="0" xfId="17" applyNumberFormat="1" applyFont="1" applyBorder="1" applyAlignment="1">
      <alignment horizontal="right"/>
    </xf>
    <xf numFmtId="0" fontId="20" fillId="3" borderId="0" xfId="17" applyNumberFormat="1" applyFont="1" applyBorder="1" applyAlignment="1">
      <alignment horizontal="right"/>
    </xf>
    <xf numFmtId="164" fontId="20" fillId="3" borderId="11" xfId="17" applyNumberFormat="1" applyFont="1" applyBorder="1" applyAlignment="1">
      <alignment horizontal="right"/>
    </xf>
    <xf numFmtId="164" fontId="20" fillId="3" borderId="1" xfId="17" applyNumberFormat="1" applyFont="1" applyBorder="1" applyAlignment="1">
      <alignment horizontal="right"/>
    </xf>
    <xf numFmtId="166" fontId="20" fillId="3" borderId="0" xfId="17" applyNumberFormat="1" applyFont="1" applyBorder="1"/>
    <xf numFmtId="0" fontId="0" fillId="0" borderId="3" xfId="0" applyFont="1" applyFill="1" applyBorder="1" applyAlignment="1"/>
    <xf numFmtId="38" fontId="0" fillId="0" borderId="9" xfId="0" applyNumberFormat="1" applyFont="1" applyFill="1" applyBorder="1" applyAlignment="1">
      <alignment horizontal="right" wrapText="1"/>
    </xf>
    <xf numFmtId="0" fontId="0" fillId="0" borderId="9" xfId="0" applyFont="1" applyFill="1" applyBorder="1" applyAlignment="1">
      <alignment horizontal="right" wrapText="1"/>
    </xf>
    <xf numFmtId="166" fontId="0" fillId="0" borderId="8" xfId="0" applyNumberFormat="1" applyFont="1" applyFill="1" applyBorder="1" applyAlignment="1">
      <alignment horizontal="right" wrapText="1"/>
    </xf>
    <xf numFmtId="166" fontId="0" fillId="0" borderId="9" xfId="0" applyNumberFormat="1" applyFont="1" applyFill="1" applyBorder="1" applyAlignment="1">
      <alignment horizontal="right" wrapText="1"/>
    </xf>
    <xf numFmtId="168" fontId="0" fillId="0" borderId="0" xfId="0" applyNumberFormat="1" applyFont="1" applyBorder="1" applyAlignment="1">
      <alignment horizontal="right" wrapText="1"/>
    </xf>
    <xf numFmtId="164" fontId="0" fillId="0" borderId="0" xfId="0" applyNumberFormat="1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168" fontId="6" fillId="0" borderId="0" xfId="0" applyNumberFormat="1" applyFont="1" applyFill="1" applyBorder="1" applyAlignment="1">
      <alignment horizontal="right" wrapText="1"/>
    </xf>
    <xf numFmtId="0" fontId="0" fillId="0" borderId="1" xfId="0" applyFont="1" applyBorder="1" applyAlignment="1"/>
    <xf numFmtId="38" fontId="7" fillId="0" borderId="0" xfId="0" applyNumberFormat="1" applyFont="1" applyBorder="1" applyAlignment="1">
      <alignment horizontal="right" wrapText="1"/>
    </xf>
    <xf numFmtId="0" fontId="18" fillId="0" borderId="0" xfId="0" applyFont="1"/>
    <xf numFmtId="37" fontId="0" fillId="0" borderId="0" xfId="0" applyNumberFormat="1" applyFont="1" applyAlignment="1">
      <alignment horizontal="center" wrapText="1"/>
    </xf>
    <xf numFmtId="0" fontId="20" fillId="3" borderId="4" xfId="17" applyNumberFormat="1" applyFont="1" applyBorder="1" applyAlignment="1"/>
    <xf numFmtId="40" fontId="20" fillId="3" borderId="1" xfId="17" applyNumberFormat="1" applyFont="1" applyBorder="1" applyAlignment="1">
      <alignment horizontal="right" wrapText="1"/>
    </xf>
    <xf numFmtId="40" fontId="20" fillId="3" borderId="0" xfId="17" applyNumberFormat="1" applyFont="1" applyBorder="1" applyAlignment="1">
      <alignment horizontal="right" wrapText="1"/>
    </xf>
    <xf numFmtId="164" fontId="20" fillId="3" borderId="0" xfId="17" applyNumberFormat="1" applyFont="1" applyBorder="1" applyAlignment="1">
      <alignment horizontal="right" wrapText="1"/>
    </xf>
    <xf numFmtId="43" fontId="20" fillId="3" borderId="1" xfId="17" applyNumberFormat="1" applyFont="1" applyBorder="1" applyAlignment="1">
      <alignment horizontal="right" wrapText="1"/>
    </xf>
    <xf numFmtId="164" fontId="20" fillId="3" borderId="11" xfId="17" applyNumberFormat="1" applyFont="1" applyBorder="1" applyAlignment="1">
      <alignment horizontal="right" wrapText="1"/>
    </xf>
    <xf numFmtId="164" fontId="20" fillId="3" borderId="1" xfId="17" applyNumberFormat="1" applyFont="1" applyBorder="1" applyAlignment="1">
      <alignment horizontal="right" wrapText="1"/>
    </xf>
    <xf numFmtId="38" fontId="20" fillId="3" borderId="1" xfId="17" applyNumberFormat="1" applyFont="1" applyBorder="1" applyAlignment="1">
      <alignment horizontal="right" wrapText="1"/>
    </xf>
    <xf numFmtId="38" fontId="20" fillId="3" borderId="0" xfId="17" applyNumberFormat="1" applyFont="1" applyBorder="1" applyAlignment="1">
      <alignment horizontal="right" wrapText="1"/>
    </xf>
    <xf numFmtId="166" fontId="20" fillId="3" borderId="1" xfId="17" applyNumberFormat="1" applyFont="1" applyBorder="1" applyAlignment="1">
      <alignment horizontal="right" wrapText="1"/>
    </xf>
    <xf numFmtId="166" fontId="20" fillId="3" borderId="0" xfId="17" applyNumberFormat="1" applyFont="1" applyBorder="1" applyAlignment="1">
      <alignment horizontal="right" wrapText="1"/>
    </xf>
    <xf numFmtId="0" fontId="20" fillId="3" borderId="0" xfId="17" applyNumberFormat="1" applyFont="1" applyBorder="1" applyAlignment="1">
      <alignment horizontal="right" wrapText="1"/>
    </xf>
    <xf numFmtId="3" fontId="0" fillId="0" borderId="9" xfId="0" applyNumberFormat="1" applyFont="1" applyFill="1" applyBorder="1"/>
    <xf numFmtId="0" fontId="0" fillId="0" borderId="9" xfId="0" applyFont="1" applyFill="1" applyBorder="1"/>
    <xf numFmtId="0" fontId="9" fillId="0" borderId="0" xfId="0" applyFont="1" applyBorder="1"/>
    <xf numFmtId="0" fontId="0" fillId="0" borderId="1" xfId="0" applyFont="1" applyBorder="1" applyAlignment="1">
      <alignment horizontal="left" indent="2"/>
    </xf>
    <xf numFmtId="0" fontId="0" fillId="0" borderId="8" xfId="0" applyFont="1" applyBorder="1" applyAlignment="1">
      <alignment horizontal="left" indent="2"/>
    </xf>
    <xf numFmtId="0" fontId="0" fillId="0" borderId="6" xfId="0" applyFont="1" applyBorder="1" applyAlignment="1">
      <alignment horizontal="left" indent="2"/>
    </xf>
    <xf numFmtId="3" fontId="20" fillId="3" borderId="5" xfId="17" applyNumberFormat="1" applyFont="1" applyBorder="1" applyAlignment="1">
      <alignment horizontal="center"/>
    </xf>
    <xf numFmtId="3" fontId="0" fillId="0" borderId="2" xfId="0" applyNumberFormat="1" applyFont="1" applyFill="1" applyBorder="1"/>
    <xf numFmtId="3" fontId="0" fillId="0" borderId="6" xfId="0" applyNumberFormat="1" applyFont="1" applyFill="1" applyBorder="1"/>
    <xf numFmtId="3" fontId="0" fillId="0" borderId="5" xfId="0" applyNumberFormat="1" applyFont="1" applyFill="1" applyBorder="1"/>
    <xf numFmtId="3" fontId="0" fillId="0" borderId="7" xfId="0" applyNumberFormat="1" applyFont="1" applyFill="1" applyBorder="1"/>
    <xf numFmtId="3" fontId="0" fillId="0" borderId="1" xfId="0" applyNumberFormat="1" applyFont="1" applyFill="1" applyBorder="1"/>
    <xf numFmtId="3" fontId="0" fillId="0" borderId="11" xfId="0" applyNumberFormat="1" applyFont="1" applyFill="1" applyBorder="1"/>
    <xf numFmtId="3" fontId="0" fillId="0" borderId="3" xfId="0" applyNumberFormat="1" applyFont="1" applyFill="1" applyBorder="1"/>
    <xf numFmtId="3" fontId="0" fillId="0" borderId="8" xfId="0" applyNumberFormat="1" applyFont="1" applyFill="1" applyBorder="1"/>
    <xf numFmtId="3" fontId="0" fillId="0" borderId="10" xfId="0" applyNumberFormat="1" applyFont="1" applyFill="1" applyBorder="1"/>
    <xf numFmtId="3" fontId="0" fillId="0" borderId="12" xfId="0" applyNumberFormat="1" applyFont="1" applyFill="1" applyBorder="1"/>
    <xf numFmtId="3" fontId="0" fillId="0" borderId="14" xfId="0" applyNumberFormat="1" applyFont="1" applyFill="1" applyBorder="1"/>
    <xf numFmtId="0" fontId="20" fillId="3" borderId="4" xfId="17" applyNumberFormat="1" applyFont="1" applyBorder="1" applyAlignment="1">
      <alignment horizontal="left" vertical="center"/>
    </xf>
    <xf numFmtId="3" fontId="8" fillId="0" borderId="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8" fillId="0" borderId="0" xfId="0" applyNumberFormat="1" applyFont="1" applyBorder="1" applyAlignment="1">
      <alignment horizontal="right"/>
    </xf>
    <xf numFmtId="166" fontId="7" fillId="0" borderId="0" xfId="13" applyNumberFormat="1" applyFont="1" applyBorder="1"/>
    <xf numFmtId="164" fontId="0" fillId="0" borderId="0" xfId="0" applyNumberFormat="1" applyFont="1" applyBorder="1" applyAlignment="1">
      <alignment horizontal="right"/>
    </xf>
    <xf numFmtId="166" fontId="0" fillId="0" borderId="0" xfId="13" applyNumberFormat="1" applyFont="1"/>
    <xf numFmtId="166" fontId="19" fillId="0" borderId="0" xfId="13" applyNumberFormat="1" applyFont="1" applyFill="1" applyAlignment="1">
      <alignment horizontal="left"/>
    </xf>
    <xf numFmtId="0" fontId="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6" fontId="19" fillId="0" borderId="0" xfId="13" applyNumberFormat="1" applyFont="1" applyFill="1" applyAlignment="1">
      <alignment horizontal="center"/>
    </xf>
    <xf numFmtId="164" fontId="0" fillId="0" borderId="11" xfId="0" applyNumberFormat="1" applyFont="1" applyFill="1" applyBorder="1" applyAlignment="1">
      <alignment horizontal="center"/>
    </xf>
    <xf numFmtId="177" fontId="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66" fontId="19" fillId="0" borderId="0" xfId="5" applyNumberFormat="1" applyFont="1" applyAlignment="1">
      <alignment horizontal="left"/>
    </xf>
    <xf numFmtId="166" fontId="0" fillId="0" borderId="1" xfId="0" applyNumberFormat="1" applyFont="1" applyFill="1" applyBorder="1" applyAlignment="1">
      <alignment horizontal="right" wrapText="1"/>
    </xf>
    <xf numFmtId="0" fontId="20" fillId="3" borderId="1" xfId="17" applyNumberFormat="1" applyFont="1" applyBorder="1" applyAlignment="1">
      <alignment horizontal="right"/>
    </xf>
    <xf numFmtId="169" fontId="0" fillId="0" borderId="5" xfId="14" applyNumberFormat="1" applyFont="1" applyFill="1" applyBorder="1" applyAlignment="1">
      <alignment horizontal="right" wrapText="1"/>
    </xf>
    <xf numFmtId="167" fontId="0" fillId="0" borderId="0" xfId="0" applyNumberFormat="1" applyFont="1" applyFill="1" applyBorder="1" applyAlignment="1">
      <alignment horizontal="right" wrapText="1"/>
    </xf>
    <xf numFmtId="167" fontId="0" fillId="0" borderId="0" xfId="14" applyNumberFormat="1" applyFont="1" applyFill="1" applyBorder="1"/>
    <xf numFmtId="169" fontId="0" fillId="0" borderId="0" xfId="14" applyNumberFormat="1" applyFont="1" applyFill="1" applyBorder="1" applyAlignment="1">
      <alignment horizontal="right" wrapText="1"/>
    </xf>
    <xf numFmtId="169" fontId="0" fillId="0" borderId="1" xfId="14" applyNumberFormat="1" applyFont="1" applyFill="1" applyBorder="1" applyAlignment="1">
      <alignment horizontal="right" wrapText="1"/>
    </xf>
    <xf numFmtId="169" fontId="0" fillId="0" borderId="9" xfId="14" applyNumberFormat="1" applyFont="1" applyFill="1" applyBorder="1" applyAlignment="1">
      <alignment horizontal="right" wrapText="1"/>
    </xf>
    <xf numFmtId="169" fontId="0" fillId="0" borderId="8" xfId="14" applyNumberFormat="1" applyFont="1" applyFill="1" applyBorder="1" applyAlignment="1">
      <alignment horizontal="right" wrapText="1"/>
    </xf>
    <xf numFmtId="167" fontId="0" fillId="0" borderId="9" xfId="0" applyNumberFormat="1" applyFont="1" applyFill="1" applyBorder="1" applyAlignment="1">
      <alignment horizontal="right" wrapText="1"/>
    </xf>
    <xf numFmtId="167" fontId="0" fillId="0" borderId="9" xfId="14" applyNumberFormat="1" applyFont="1" applyFill="1" applyBorder="1"/>
    <xf numFmtId="0" fontId="0" fillId="0" borderId="5" xfId="0" applyFont="1" applyFill="1" applyBorder="1" applyAlignment="1">
      <alignment horizontal="right" wrapText="1"/>
    </xf>
    <xf numFmtId="0" fontId="0" fillId="0" borderId="6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8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3" fontId="0" fillId="0" borderId="4" xfId="18" applyNumberFormat="1" applyFont="1" applyBorder="1" applyAlignment="1">
      <alignment horizontal="right" wrapText="1"/>
    </xf>
    <xf numFmtId="3" fontId="0" fillId="0" borderId="4" xfId="18" applyNumberFormat="1" applyFont="1" applyBorder="1"/>
    <xf numFmtId="2" fontId="0" fillId="0" borderId="4" xfId="18" applyNumberFormat="1" applyFont="1" applyBorder="1"/>
    <xf numFmtId="0" fontId="20" fillId="3" borderId="1" xfId="17" applyNumberFormat="1" applyFont="1" applyBorder="1" applyAlignment="1">
      <alignment horizontal="right" wrapText="1"/>
    </xf>
    <xf numFmtId="0" fontId="20" fillId="3" borderId="4" xfId="17" applyNumberFormat="1" applyFont="1" applyBorder="1" applyAlignment="1">
      <alignment horizontal="right" wrapText="1"/>
    </xf>
    <xf numFmtId="2" fontId="0" fillId="0" borderId="4" xfId="18" applyNumberFormat="1" applyFont="1" applyBorder="1" applyAlignment="1">
      <alignment horizontal="right"/>
    </xf>
    <xf numFmtId="2" fontId="0" fillId="0" borderId="4" xfId="18" applyNumberFormat="1" applyFont="1" applyBorder="1" applyAlignment="1">
      <alignment horizontal="right" wrapText="1"/>
    </xf>
    <xf numFmtId="3" fontId="0" fillId="0" borderId="3" xfId="18" applyNumberFormat="1" applyFont="1" applyBorder="1" applyAlignment="1">
      <alignment horizontal="right"/>
    </xf>
    <xf numFmtId="0" fontId="0" fillId="0" borderId="2" xfId="0" applyFont="1" applyFill="1" applyBorder="1" applyAlignment="1">
      <alignment horizontal="center" vertical="top"/>
    </xf>
    <xf numFmtId="0" fontId="0" fillId="0" borderId="5" xfId="0" applyFont="1" applyFill="1" applyBorder="1" applyAlignment="1">
      <alignment horizontal="left" vertical="top"/>
    </xf>
    <xf numFmtId="166" fontId="0" fillId="0" borderId="5" xfId="15" applyNumberFormat="1" applyFont="1" applyFill="1" applyBorder="1"/>
    <xf numFmtId="164" fontId="0" fillId="0" borderId="7" xfId="0" applyNumberFormat="1" applyFont="1" applyFill="1" applyBorder="1"/>
    <xf numFmtId="168" fontId="0" fillId="0" borderId="2" xfId="0" applyNumberFormat="1" applyFont="1" applyFill="1" applyBorder="1" applyAlignment="1"/>
    <xf numFmtId="0" fontId="0" fillId="0" borderId="4" xfId="0" applyFont="1" applyFill="1" applyBorder="1" applyAlignment="1">
      <alignment horizontal="center" vertical="top"/>
    </xf>
    <xf numFmtId="166" fontId="0" fillId="0" borderId="0" xfId="15" applyNumberFormat="1" applyFont="1" applyFill="1" applyBorder="1"/>
    <xf numFmtId="164" fontId="0" fillId="0" borderId="11" xfId="0" applyNumberFormat="1" applyFont="1" applyFill="1" applyBorder="1"/>
    <xf numFmtId="168" fontId="0" fillId="0" borderId="4" xfId="0" applyNumberFormat="1" applyFont="1" applyFill="1" applyBorder="1" applyAlignment="1"/>
    <xf numFmtId="3" fontId="0" fillId="0" borderId="1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center" vertical="top"/>
    </xf>
    <xf numFmtId="3" fontId="0" fillId="0" borderId="3" xfId="0" applyNumberFormat="1" applyFont="1" applyFill="1" applyBorder="1" applyAlignment="1">
      <alignment horizontal="right"/>
    </xf>
    <xf numFmtId="3" fontId="0" fillId="0" borderId="4" xfId="0" applyNumberFormat="1" applyFont="1" applyFill="1" applyBorder="1" applyAlignment="1">
      <alignment horizontal="right"/>
    </xf>
    <xf numFmtId="164" fontId="0" fillId="0" borderId="10" xfId="0" applyNumberFormat="1" applyFont="1" applyFill="1" applyBorder="1"/>
    <xf numFmtId="168" fontId="0" fillId="0" borderId="3" xfId="0" applyNumberFormat="1" applyFont="1" applyFill="1" applyBorder="1" applyAlignment="1"/>
    <xf numFmtId="0" fontId="0" fillId="0" borderId="6" xfId="0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0" fontId="0" fillId="0" borderId="9" xfId="0" applyFont="1" applyFill="1" applyBorder="1" applyAlignment="1"/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wrapText="1"/>
    </xf>
    <xf numFmtId="164" fontId="0" fillId="0" borderId="0" xfId="0" applyNumberFormat="1" applyFont="1" applyFill="1" applyBorder="1"/>
    <xf numFmtId="168" fontId="0" fillId="0" borderId="0" xfId="0" applyNumberFormat="1" applyFont="1" applyFill="1" applyBorder="1" applyAlignment="1"/>
    <xf numFmtId="3" fontId="19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2" fontId="11" fillId="0" borderId="0" xfId="0" applyNumberFormat="1" applyFont="1"/>
    <xf numFmtId="0" fontId="20" fillId="3" borderId="8" xfId="17" applyNumberFormat="1" applyFont="1" applyBorder="1" applyAlignment="1">
      <alignment horizontal="centerContinuous"/>
    </xf>
    <xf numFmtId="0" fontId="0" fillId="0" borderId="1" xfId="0" applyNumberFormat="1" applyFont="1" applyFill="1" applyBorder="1" applyAlignment="1"/>
    <xf numFmtId="0" fontId="0" fillId="0" borderId="8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Fill="1" applyBorder="1"/>
    <xf numFmtId="2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6" fillId="0" borderId="0" xfId="0" applyFont="1" applyBorder="1" applyAlignment="1">
      <alignment horizontal="right" wrapText="1"/>
    </xf>
    <xf numFmtId="0" fontId="5" fillId="0" borderId="0" xfId="0" applyFont="1" applyBorder="1" applyAlignment="1">
      <alignment horizontal="centerContinuous"/>
    </xf>
    <xf numFmtId="3" fontId="28" fillId="0" borderId="0" xfId="0" applyNumberFormat="1" applyFont="1" applyBorder="1" applyAlignment="1"/>
    <xf numFmtId="0" fontId="0" fillId="0" borderId="6" xfId="0" applyFont="1" applyBorder="1" applyAlignment="1">
      <alignment horizontal="center"/>
    </xf>
    <xf numFmtId="3" fontId="20" fillId="3" borderId="6" xfId="17" applyNumberFormat="1" applyFont="1" applyBorder="1" applyAlignment="1">
      <alignment horizontal="left" wrapText="1"/>
    </xf>
    <xf numFmtId="3" fontId="20" fillId="3" borderId="0" xfId="17" applyNumberFormat="1" applyFont="1" applyBorder="1" applyAlignment="1">
      <alignment horizontal="right" wrapText="1"/>
    </xf>
    <xf numFmtId="3" fontId="20" fillId="3" borderId="0" xfId="17" applyNumberFormat="1" applyFont="1" applyBorder="1" applyAlignment="1">
      <alignment wrapText="1"/>
    </xf>
    <xf numFmtId="3" fontId="20" fillId="3" borderId="0" xfId="17" applyNumberFormat="1" applyFont="1" applyBorder="1" applyAlignment="1"/>
    <xf numFmtId="3" fontId="20" fillId="3" borderId="11" xfId="17" applyNumberFormat="1" applyFont="1" applyBorder="1" applyAlignment="1"/>
    <xf numFmtId="0" fontId="0" fillId="2" borderId="1" xfId="0" applyNumberFormat="1" applyFont="1" applyFill="1" applyBorder="1" applyAlignment="1">
      <alignment horizontal="left" wrapText="1"/>
    </xf>
    <xf numFmtId="166" fontId="0" fillId="2" borderId="0" xfId="13" applyNumberFormat="1" applyFont="1" applyFill="1" applyBorder="1" applyAlignment="1">
      <alignment horizontal="left" wrapText="1"/>
    </xf>
    <xf numFmtId="3" fontId="0" fillId="2" borderId="0" xfId="0" applyNumberFormat="1" applyFont="1" applyFill="1" applyBorder="1" applyAlignment="1">
      <alignment horizontal="right" wrapText="1"/>
    </xf>
    <xf numFmtId="3" fontId="0" fillId="2" borderId="0" xfId="0" applyNumberFormat="1" applyFont="1" applyFill="1" applyBorder="1" applyAlignment="1">
      <alignment wrapText="1"/>
    </xf>
    <xf numFmtId="3" fontId="0" fillId="2" borderId="11" xfId="0" applyNumberFormat="1" applyFont="1" applyFill="1" applyBorder="1" applyAlignment="1"/>
    <xf numFmtId="166" fontId="20" fillId="3" borderId="0" xfId="17" applyNumberFormat="1" applyFont="1" applyBorder="1" applyAlignment="1">
      <alignment horizontal="left" wrapText="1"/>
    </xf>
    <xf numFmtId="3" fontId="0" fillId="2" borderId="0" xfId="0" applyNumberFormat="1" applyFont="1" applyFill="1" applyBorder="1" applyAlignment="1">
      <alignment horizontal="right"/>
    </xf>
    <xf numFmtId="0" fontId="20" fillId="3" borderId="8" xfId="17" applyNumberFormat="1" applyFont="1" applyBorder="1" applyAlignment="1">
      <alignment horizontal="left" wrapText="1"/>
    </xf>
    <xf numFmtId="3" fontId="20" fillId="3" borderId="9" xfId="17" applyNumberFormat="1" applyFont="1" applyBorder="1" applyAlignment="1">
      <alignment horizontal="right" wrapText="1"/>
    </xf>
    <xf numFmtId="3" fontId="20" fillId="3" borderId="10" xfId="17" applyNumberFormat="1" applyFont="1" applyBorder="1" applyAlignment="1">
      <alignment horizontal="right" wrapText="1"/>
    </xf>
    <xf numFmtId="0" fontId="6" fillId="0" borderId="0" xfId="0" applyFont="1" applyFill="1" applyBorder="1" applyAlignment="1">
      <alignment horizontal="right" wrapText="1"/>
    </xf>
    <xf numFmtId="3" fontId="0" fillId="0" borderId="0" xfId="0" applyNumberFormat="1" applyFont="1" applyFill="1" applyBorder="1" applyAlignment="1">
      <alignment wrapText="1"/>
    </xf>
    <xf numFmtId="3" fontId="20" fillId="3" borderId="6" xfId="17" applyNumberFormat="1" applyFont="1" applyBorder="1" applyAlignment="1">
      <alignment horizontal="center"/>
    </xf>
    <xf numFmtId="0" fontId="0" fillId="0" borderId="0" xfId="0" applyNumberFormat="1" applyFont="1" applyFill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166" fontId="20" fillId="3" borderId="5" xfId="17" applyNumberFormat="1" applyFont="1" applyBorder="1" applyAlignment="1">
      <alignment horizontal="center"/>
    </xf>
    <xf numFmtId="166" fontId="20" fillId="3" borderId="7" xfId="17" applyNumberFormat="1" applyFont="1" applyBorder="1" applyAlignment="1">
      <alignment horizontal="center"/>
    </xf>
    <xf numFmtId="166" fontId="0" fillId="0" borderId="11" xfId="1" applyNumberFormat="1" applyFont="1" applyBorder="1"/>
    <xf numFmtId="166" fontId="0" fillId="0" borderId="0" xfId="11" applyNumberFormat="1" applyFont="1" applyAlignment="1">
      <alignment horizontal="centerContinuous"/>
    </xf>
    <xf numFmtId="3" fontId="8" fillId="0" borderId="0" xfId="9" applyNumberFormat="1" applyFont="1" applyFill="1" applyAlignment="1">
      <alignment vertical="center"/>
    </xf>
    <xf numFmtId="166" fontId="0" fillId="0" borderId="0" xfId="11" applyNumberFormat="1" applyFont="1" applyAlignment="1">
      <alignment horizontal="left"/>
    </xf>
    <xf numFmtId="166" fontId="5" fillId="0" borderId="0" xfId="11" applyNumberFormat="1" applyFont="1" applyAlignment="1">
      <alignment horizontal="left"/>
    </xf>
    <xf numFmtId="3" fontId="20" fillId="3" borderId="11" xfId="17" applyNumberFormat="1" applyFont="1" applyBorder="1" applyAlignment="1">
      <alignment horizontal="center" vertical="center" wrapText="1"/>
    </xf>
    <xf numFmtId="164" fontId="0" fillId="0" borderId="1" xfId="12" applyNumberFormat="1" applyFont="1" applyFill="1" applyBorder="1" applyAlignment="1">
      <alignment vertical="center"/>
    </xf>
    <xf numFmtId="164" fontId="0" fillId="0" borderId="0" xfId="12" applyNumberFormat="1" applyFont="1" applyFill="1" applyBorder="1" applyAlignment="1">
      <alignment vertical="center"/>
    </xf>
    <xf numFmtId="164" fontId="0" fillId="0" borderId="11" xfId="12" applyNumberFormat="1" applyFont="1" applyFill="1" applyBorder="1" applyAlignment="1">
      <alignment vertical="center"/>
    </xf>
    <xf numFmtId="3" fontId="0" fillId="0" borderId="4" xfId="9" applyNumberFormat="1" applyFont="1" applyFill="1" applyBorder="1" applyAlignment="1">
      <alignment horizontal="center" vertical="center"/>
    </xf>
    <xf numFmtId="164" fontId="0" fillId="0" borderId="8" xfId="12" applyNumberFormat="1" applyFont="1" applyFill="1" applyBorder="1" applyAlignment="1">
      <alignment vertical="center"/>
    </xf>
    <xf numFmtId="164" fontId="0" fillId="0" borderId="9" xfId="12" applyNumberFormat="1" applyFont="1" applyFill="1" applyBorder="1" applyAlignment="1">
      <alignment vertical="center"/>
    </xf>
    <xf numFmtId="164" fontId="0" fillId="0" borderId="10" xfId="12" applyNumberFormat="1" applyFont="1" applyFill="1" applyBorder="1" applyAlignment="1">
      <alignment vertical="center"/>
    </xf>
    <xf numFmtId="3" fontId="0" fillId="0" borderId="2" xfId="11" applyNumberFormat="1" applyFont="1" applyFill="1" applyBorder="1" applyAlignment="1">
      <alignment horizontal="center"/>
    </xf>
    <xf numFmtId="1" fontId="20" fillId="3" borderId="4" xfId="17" applyNumberFormat="1" applyFont="1" applyBorder="1" applyAlignment="1">
      <alignment horizontal="center" vertical="center"/>
    </xf>
    <xf numFmtId="164" fontId="20" fillId="3" borderId="11" xfId="17" applyNumberFormat="1" applyFont="1" applyBorder="1" applyAlignment="1">
      <alignment vertical="center"/>
    </xf>
    <xf numFmtId="164" fontId="20" fillId="3" borderId="4" xfId="17" applyNumberFormat="1" applyFont="1" applyBorder="1" applyAlignment="1">
      <alignment vertical="center"/>
    </xf>
    <xf numFmtId="164" fontId="20" fillId="3" borderId="1" xfId="17" applyNumberFormat="1" applyFont="1" applyBorder="1" applyAlignment="1">
      <alignment vertical="center"/>
    </xf>
    <xf numFmtId="164" fontId="20" fillId="3" borderId="0" xfId="17" applyNumberFormat="1" applyFont="1" applyBorder="1" applyAlignment="1">
      <alignment vertical="center"/>
    </xf>
    <xf numFmtId="3" fontId="20" fillId="3" borderId="4" xfId="17" applyNumberFormat="1" applyFont="1" applyBorder="1" applyAlignment="1">
      <alignment horizontal="center" vertical="center"/>
    </xf>
    <xf numFmtId="1" fontId="20" fillId="3" borderId="1" xfId="17" applyNumberFormat="1" applyFont="1" applyBorder="1" applyAlignment="1">
      <alignment horizontal="center" vertical="center"/>
    </xf>
    <xf numFmtId="3" fontId="20" fillId="3" borderId="1" xfId="17" applyNumberFormat="1" applyFont="1" applyBorder="1" applyAlignment="1">
      <alignment horizontal="center" vertical="center"/>
    </xf>
    <xf numFmtId="3" fontId="0" fillId="0" borderId="15" xfId="11" applyNumberFormat="1" applyFont="1" applyFill="1" applyBorder="1" applyAlignment="1">
      <alignment horizontal="center"/>
    </xf>
    <xf numFmtId="164" fontId="0" fillId="0" borderId="15" xfId="12" applyNumberFormat="1" applyFont="1" applyFill="1" applyBorder="1" applyAlignment="1">
      <alignment vertical="center"/>
    </xf>
    <xf numFmtId="164" fontId="0" fillId="0" borderId="12" xfId="12" applyNumberFormat="1" applyFont="1" applyFill="1" applyBorder="1" applyAlignment="1">
      <alignment vertical="center"/>
    </xf>
    <xf numFmtId="164" fontId="0" fillId="0" borderId="13" xfId="12" applyNumberFormat="1" applyFont="1" applyFill="1" applyBorder="1" applyAlignment="1">
      <alignment vertical="center"/>
    </xf>
    <xf numFmtId="164" fontId="0" fillId="0" borderId="14" xfId="12" applyNumberFormat="1" applyFont="1" applyFill="1" applyBorder="1" applyAlignment="1">
      <alignment vertical="center"/>
    </xf>
    <xf numFmtId="3" fontId="0" fillId="0" borderId="0" xfId="0" applyNumberFormat="1" applyFont="1" applyFill="1"/>
    <xf numFmtId="1" fontId="8" fillId="0" borderId="0" xfId="9" applyNumberFormat="1" applyFont="1" applyFill="1" applyAlignment="1">
      <alignment horizontal="center" vertical="center"/>
    </xf>
    <xf numFmtId="3" fontId="9" fillId="0" borderId="0" xfId="9" applyNumberFormat="1" applyFont="1" applyFill="1" applyAlignment="1">
      <alignment vertical="center"/>
    </xf>
    <xf numFmtId="3" fontId="0" fillId="0" borderId="4" xfId="9" applyNumberFormat="1" applyFont="1" applyFill="1" applyBorder="1" applyAlignment="1">
      <alignment vertical="center"/>
    </xf>
    <xf numFmtId="3" fontId="0" fillId="0" borderId="1" xfId="9" applyNumberFormat="1" applyFont="1" applyFill="1" applyBorder="1" applyAlignment="1">
      <alignment vertical="center"/>
    </xf>
    <xf numFmtId="3" fontId="0" fillId="0" borderId="0" xfId="9" applyNumberFormat="1" applyFont="1" applyFill="1" applyBorder="1" applyAlignment="1">
      <alignment vertical="center"/>
    </xf>
    <xf numFmtId="3" fontId="0" fillId="0" borderId="11" xfId="10" applyNumberFormat="1" applyFont="1" applyFill="1" applyBorder="1"/>
    <xf numFmtId="3" fontId="0" fillId="0" borderId="14" xfId="9" applyNumberFormat="1" applyFont="1" applyFill="1" applyBorder="1" applyAlignment="1">
      <alignment vertical="center"/>
    </xf>
    <xf numFmtId="3" fontId="0" fillId="0" borderId="15" xfId="9" applyNumberFormat="1" applyFont="1" applyFill="1" applyBorder="1" applyAlignment="1">
      <alignment vertical="center"/>
    </xf>
    <xf numFmtId="3" fontId="0" fillId="0" borderId="12" xfId="9" applyNumberFormat="1" applyFont="1" applyFill="1" applyBorder="1" applyAlignment="1">
      <alignment vertical="center"/>
    </xf>
    <xf numFmtId="3" fontId="0" fillId="0" borderId="13" xfId="9" applyNumberFormat="1" applyFont="1" applyFill="1" applyBorder="1" applyAlignment="1">
      <alignment vertical="center"/>
    </xf>
    <xf numFmtId="3" fontId="0" fillId="0" borderId="12" xfId="10" applyNumberFormat="1" applyFont="1" applyFill="1" applyBorder="1" applyAlignment="1">
      <alignment horizontal="right"/>
    </xf>
    <xf numFmtId="3" fontId="0" fillId="0" borderId="13" xfId="10" applyNumberFormat="1" applyFont="1" applyFill="1" applyBorder="1" applyAlignment="1">
      <alignment horizontal="right"/>
    </xf>
    <xf numFmtId="3" fontId="0" fillId="0" borderId="6" xfId="9" applyNumberFormat="1" applyFont="1" applyFill="1" applyBorder="1" applyAlignment="1">
      <alignment vertical="center"/>
    </xf>
    <xf numFmtId="3" fontId="0" fillId="0" borderId="5" xfId="9" applyNumberFormat="1" applyFont="1" applyFill="1" applyBorder="1" applyAlignment="1">
      <alignment vertical="center"/>
    </xf>
    <xf numFmtId="3" fontId="0" fillId="0" borderId="7" xfId="9" applyNumberFormat="1" applyFont="1" applyFill="1" applyBorder="1" applyAlignment="1">
      <alignment vertical="center"/>
    </xf>
    <xf numFmtId="3" fontId="0" fillId="0" borderId="2" xfId="9" applyNumberFormat="1" applyFont="1" applyFill="1" applyBorder="1" applyAlignment="1">
      <alignment vertical="center"/>
    </xf>
    <xf numFmtId="3" fontId="20" fillId="3" borderId="11" xfId="17" applyNumberFormat="1" applyFont="1" applyBorder="1" applyAlignment="1">
      <alignment vertical="center"/>
    </xf>
    <xf numFmtId="3" fontId="20" fillId="3" borderId="4" xfId="17" applyNumberFormat="1" applyFont="1" applyBorder="1" applyAlignment="1">
      <alignment vertical="center"/>
    </xf>
    <xf numFmtId="3" fontId="20" fillId="3" borderId="1" xfId="17" applyNumberFormat="1" applyFont="1" applyBorder="1" applyAlignment="1">
      <alignment vertical="center"/>
    </xf>
    <xf numFmtId="3" fontId="20" fillId="3" borderId="0" xfId="17" applyNumberFormat="1" applyFont="1" applyBorder="1" applyAlignment="1">
      <alignment vertical="center"/>
    </xf>
    <xf numFmtId="1" fontId="0" fillId="0" borderId="4" xfId="9" applyNumberFormat="1" applyFont="1" applyFill="1" applyBorder="1" applyAlignment="1">
      <alignment horizontal="center" vertical="center"/>
    </xf>
    <xf numFmtId="166" fontId="0" fillId="0" borderId="2" xfId="1" applyNumberFormat="1" applyFont="1" applyFill="1" applyBorder="1" applyAlignment="1">
      <alignment horizontal="center"/>
    </xf>
    <xf numFmtId="166" fontId="0" fillId="0" borderId="2" xfId="10" applyNumberFormat="1" applyFont="1" applyFill="1" applyBorder="1" applyAlignment="1">
      <alignment horizontal="center"/>
    </xf>
    <xf numFmtId="166" fontId="0" fillId="0" borderId="15" xfId="1" applyNumberFormat="1" applyFont="1" applyFill="1" applyBorder="1" applyAlignment="1">
      <alignment horizontal="center"/>
    </xf>
    <xf numFmtId="166" fontId="0" fillId="0" borderId="15" xfId="10" applyNumberFormat="1" applyFont="1" applyFill="1" applyBorder="1" applyAlignment="1">
      <alignment horizontal="center"/>
    </xf>
    <xf numFmtId="164" fontId="20" fillId="3" borderId="4" xfId="17" applyNumberFormat="1" applyFont="1" applyBorder="1" applyAlignment="1">
      <alignment horizontal="center" vertical="center"/>
    </xf>
    <xf numFmtId="164" fontId="0" fillId="0" borderId="4" xfId="12" applyNumberFormat="1" applyFont="1" applyFill="1" applyBorder="1" applyAlignment="1">
      <alignment horizontal="center" vertical="center"/>
    </xf>
    <xf numFmtId="166" fontId="0" fillId="0" borderId="2" xfId="11" applyNumberFormat="1" applyFont="1" applyFill="1" applyBorder="1" applyAlignment="1">
      <alignment horizontal="center"/>
    </xf>
    <xf numFmtId="164" fontId="0" fillId="0" borderId="2" xfId="12" applyNumberFormat="1" applyFont="1" applyFill="1" applyBorder="1" applyAlignment="1">
      <alignment horizontal="center"/>
    </xf>
    <xf numFmtId="164" fontId="0" fillId="0" borderId="6" xfId="12" applyNumberFormat="1" applyFont="1" applyFill="1" applyBorder="1" applyAlignment="1">
      <alignment vertical="center"/>
    </xf>
    <xf numFmtId="164" fontId="0" fillId="0" borderId="5" xfId="12" applyNumberFormat="1" applyFont="1" applyFill="1" applyBorder="1" applyAlignment="1">
      <alignment vertical="center"/>
    </xf>
    <xf numFmtId="164" fontId="0" fillId="0" borderId="7" xfId="12" applyNumberFormat="1" applyFont="1" applyFill="1" applyBorder="1" applyAlignment="1">
      <alignment vertical="center"/>
    </xf>
    <xf numFmtId="164" fontId="0" fillId="0" borderId="2" xfId="12" applyNumberFormat="1" applyFont="1" applyFill="1" applyBorder="1" applyAlignment="1">
      <alignment vertical="center"/>
    </xf>
    <xf numFmtId="164" fontId="0" fillId="0" borderId="1" xfId="12" applyNumberFormat="1" applyFont="1" applyFill="1" applyBorder="1" applyAlignment="1">
      <alignment horizontal="right" vertical="center"/>
    </xf>
    <xf numFmtId="164" fontId="0" fillId="0" borderId="0" xfId="12" applyNumberFormat="1" applyFont="1" applyFill="1" applyBorder="1" applyAlignment="1">
      <alignment horizontal="right" vertical="center"/>
    </xf>
    <xf numFmtId="164" fontId="0" fillId="0" borderId="11" xfId="12" applyNumberFormat="1" applyFont="1" applyFill="1" applyBorder="1" applyAlignment="1">
      <alignment horizontal="right" vertical="center"/>
    </xf>
    <xf numFmtId="1" fontId="0" fillId="0" borderId="15" xfId="9" applyNumberFormat="1" applyFont="1" applyFill="1" applyBorder="1" applyAlignment="1">
      <alignment horizontal="center" vertical="center"/>
    </xf>
    <xf numFmtId="164" fontId="0" fillId="0" borderId="15" xfId="12" applyNumberFormat="1" applyFont="1" applyFill="1" applyBorder="1" applyAlignment="1">
      <alignment horizontal="center" vertical="center"/>
    </xf>
    <xf numFmtId="164" fontId="0" fillId="0" borderId="12" xfId="12" applyNumberFormat="1" applyFont="1" applyFill="1" applyBorder="1" applyAlignment="1">
      <alignment horizontal="right" vertical="center"/>
    </xf>
    <xf numFmtId="164" fontId="0" fillId="0" borderId="13" xfId="12" applyNumberFormat="1" applyFont="1" applyFill="1" applyBorder="1" applyAlignment="1">
      <alignment horizontal="right" vertical="center"/>
    </xf>
    <xf numFmtId="164" fontId="0" fillId="0" borderId="14" xfId="12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center"/>
    </xf>
    <xf numFmtId="0" fontId="20" fillId="3" borderId="1" xfId="17" applyNumberFormat="1" applyFont="1" applyBorder="1" applyAlignment="1">
      <alignment horizontal="center" vertical="center"/>
    </xf>
    <xf numFmtId="0" fontId="20" fillId="3" borderId="0" xfId="17" applyNumberFormat="1" applyFont="1" applyBorder="1" applyAlignment="1">
      <alignment horizontal="center" vertical="center"/>
    </xf>
    <xf numFmtId="0" fontId="20" fillId="3" borderId="11" xfId="17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170" fontId="0" fillId="0" borderId="1" xfId="0" applyNumberFormat="1" applyFont="1" applyFill="1" applyBorder="1" applyAlignment="1"/>
    <xf numFmtId="171" fontId="0" fillId="0" borderId="11" xfId="0" applyNumberFormat="1" applyFont="1" applyFill="1" applyBorder="1" applyAlignment="1"/>
    <xf numFmtId="0" fontId="0" fillId="0" borderId="1" xfId="0" applyFont="1" applyFill="1" applyBorder="1" applyAlignment="1" applyProtection="1">
      <alignment horizontal="center"/>
    </xf>
    <xf numFmtId="170" fontId="0" fillId="0" borderId="0" xfId="0" applyNumberFormat="1" applyFont="1" applyFill="1" applyBorder="1" applyAlignment="1" applyProtection="1"/>
    <xf numFmtId="170" fontId="0" fillId="0" borderId="1" xfId="0" applyNumberFormat="1" applyFont="1" applyFill="1" applyBorder="1" applyAlignment="1" applyProtection="1"/>
    <xf numFmtId="0" fontId="0" fillId="0" borderId="8" xfId="0" applyFont="1" applyFill="1" applyBorder="1" applyAlignment="1" applyProtection="1">
      <alignment horizontal="center"/>
    </xf>
    <xf numFmtId="170" fontId="0" fillId="0" borderId="9" xfId="0" applyNumberFormat="1" applyFont="1" applyFill="1" applyBorder="1" applyAlignment="1" applyProtection="1"/>
    <xf numFmtId="170" fontId="0" fillId="0" borderId="8" xfId="0" applyNumberFormat="1" applyFont="1" applyFill="1" applyBorder="1" applyAlignment="1" applyProtection="1"/>
    <xf numFmtId="0" fontId="0" fillId="0" borderId="0" xfId="0" applyFont="1" applyFill="1" applyBorder="1" applyAlignment="1" applyProtection="1">
      <alignment horizontal="center"/>
    </xf>
    <xf numFmtId="172" fontId="0" fillId="0" borderId="0" xfId="3" applyNumberFormat="1" applyFont="1" applyFill="1" applyAlignment="1"/>
    <xf numFmtId="3" fontId="11" fillId="0" borderId="0" xfId="0" applyNumberFormat="1" applyFont="1" applyFill="1" applyAlignment="1"/>
    <xf numFmtId="0" fontId="11" fillId="0" borderId="0" xfId="0" applyFont="1" applyFill="1" applyAlignment="1"/>
    <xf numFmtId="9" fontId="0" fillId="0" borderId="0" xfId="3" applyNumberFormat="1" applyFont="1" applyFill="1" applyAlignment="1"/>
    <xf numFmtId="10" fontId="0" fillId="0" borderId="0" xfId="3" applyNumberFormat="1" applyFont="1" applyFill="1" applyAlignment="1"/>
    <xf numFmtId="170" fontId="0" fillId="0" borderId="0" xfId="0" applyNumberFormat="1" applyFont="1" applyFill="1" applyAlignment="1"/>
    <xf numFmtId="0" fontId="20" fillId="3" borderId="7" xfId="17" quotePrefix="1" applyNumberFormat="1" applyFont="1" applyBorder="1" applyAlignment="1">
      <alignment horizontal="centerContinuous"/>
    </xf>
    <xf numFmtId="0" fontId="0" fillId="0" borderId="3" xfId="0" applyFont="1" applyFill="1" applyBorder="1"/>
    <xf numFmtId="0" fontId="0" fillId="0" borderId="9" xfId="0" applyFont="1" applyFill="1" applyBorder="1" applyAlignment="1">
      <alignment horizontal="center" vertical="center"/>
    </xf>
    <xf numFmtId="164" fontId="0" fillId="0" borderId="11" xfId="8" applyNumberFormat="1" applyFont="1" applyFill="1" applyBorder="1"/>
    <xf numFmtId="164" fontId="0" fillId="0" borderId="0" xfId="8" applyNumberFormat="1" applyFont="1" applyFill="1" applyBorder="1"/>
    <xf numFmtId="164" fontId="0" fillId="0" borderId="5" xfId="8" applyNumberFormat="1" applyFont="1" applyFill="1" applyBorder="1"/>
    <xf numFmtId="164" fontId="0" fillId="0" borderId="7" xfId="7" applyNumberFormat="1" applyFont="1" applyFill="1" applyBorder="1"/>
    <xf numFmtId="164" fontId="0" fillId="0" borderId="11" xfId="7" applyNumberFormat="1" applyFont="1" applyFill="1" applyBorder="1"/>
    <xf numFmtId="0" fontId="0" fillId="0" borderId="3" xfId="0" applyFont="1" applyFill="1" applyBorder="1" applyAlignment="1">
      <alignment horizontal="left"/>
    </xf>
    <xf numFmtId="164" fontId="0" fillId="0" borderId="10" xfId="8" applyNumberFormat="1" applyFont="1" applyFill="1" applyBorder="1"/>
    <xf numFmtId="164" fontId="0" fillId="0" borderId="9" xfId="8" applyNumberFormat="1" applyFont="1" applyFill="1" applyBorder="1"/>
    <xf numFmtId="164" fontId="0" fillId="0" borderId="10" xfId="7" applyNumberFormat="1" applyFont="1" applyFill="1" applyBorder="1"/>
    <xf numFmtId="0" fontId="0" fillId="0" borderId="0" xfId="0" applyFont="1" applyFill="1" applyBorder="1" applyAlignment="1">
      <alignment horizontal="left"/>
    </xf>
    <xf numFmtId="3" fontId="8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left"/>
    </xf>
    <xf numFmtId="3" fontId="11" fillId="0" borderId="0" xfId="0" applyNumberFormat="1" applyFont="1" applyFill="1" applyBorder="1"/>
    <xf numFmtId="0" fontId="20" fillId="3" borderId="5" xfId="17" quotePrefix="1" applyNumberFormat="1" applyFont="1" applyBorder="1" applyAlignment="1">
      <alignment horizontal="centerContinuous"/>
    </xf>
    <xf numFmtId="0" fontId="0" fillId="0" borderId="4" xfId="0" applyFont="1" applyFill="1" applyBorder="1" applyAlignment="1">
      <alignment horizontal="left" indent="2"/>
    </xf>
    <xf numFmtId="164" fontId="8" fillId="0" borderId="11" xfId="8" applyNumberFormat="1" applyFont="1" applyFill="1" applyBorder="1"/>
    <xf numFmtId="164" fontId="0" fillId="0" borderId="0" xfId="3" applyNumberFormat="1" applyFont="1" applyFill="1" applyBorder="1"/>
    <xf numFmtId="164" fontId="0" fillId="0" borderId="11" xfId="3" applyNumberFormat="1" applyFont="1" applyFill="1" applyBorder="1"/>
    <xf numFmtId="0" fontId="0" fillId="0" borderId="0" xfId="0" applyFont="1" applyFill="1" applyAlignment="1">
      <alignment horizontal="centerContinuous"/>
    </xf>
    <xf numFmtId="0" fontId="20" fillId="3" borderId="3" xfId="17" applyNumberFormat="1" applyFont="1" applyBorder="1" applyAlignment="1">
      <alignment horizontal="left"/>
    </xf>
    <xf numFmtId="164" fontId="20" fillId="3" borderId="10" xfId="17" applyNumberFormat="1" applyFont="1" applyBorder="1"/>
    <xf numFmtId="164" fontId="20" fillId="3" borderId="9" xfId="17" applyNumberFormat="1" applyFont="1" applyBorder="1"/>
    <xf numFmtId="0" fontId="29" fillId="0" borderId="0" xfId="0" applyFont="1" applyFill="1"/>
    <xf numFmtId="0" fontId="0" fillId="0" borderId="4" xfId="0" applyNumberFormat="1" applyFont="1" applyFill="1" applyBorder="1" applyAlignment="1"/>
    <xf numFmtId="164" fontId="0" fillId="0" borderId="7" xfId="8" applyNumberFormat="1" applyFont="1" applyFill="1" applyBorder="1"/>
    <xf numFmtId="164" fontId="8" fillId="0" borderId="7" xfId="3" applyNumberFormat="1" applyFont="1" applyFill="1" applyBorder="1"/>
    <xf numFmtId="164" fontId="8" fillId="0" borderId="11" xfId="3" applyNumberFormat="1" applyFont="1" applyFill="1" applyBorder="1"/>
    <xf numFmtId="164" fontId="8" fillId="0" borderId="10" xfId="3" applyNumberFormat="1" applyFont="1" applyFill="1" applyBorder="1"/>
    <xf numFmtId="38" fontId="0" fillId="0" borderId="0" xfId="0" applyNumberFormat="1" applyFont="1" applyFill="1"/>
    <xf numFmtId="0" fontId="0" fillId="0" borderId="0" xfId="0" applyFont="1" applyFill="1" applyBorder="1" applyAlignment="1">
      <alignment horizontal="centerContinuous"/>
    </xf>
    <xf numFmtId="3" fontId="20" fillId="3" borderId="5" xfId="17" applyNumberFormat="1" applyFont="1" applyBorder="1" applyAlignment="1">
      <alignment horizontal="centerContinuous"/>
    </xf>
    <xf numFmtId="3" fontId="20" fillId="3" borderId="7" xfId="17" applyNumberFormat="1" applyFont="1" applyBorder="1" applyAlignment="1">
      <alignment horizontal="centerContinuous"/>
    </xf>
    <xf numFmtId="0" fontId="11" fillId="0" borderId="0" xfId="0" applyFont="1" applyBorder="1" applyAlignment="1"/>
    <xf numFmtId="0" fontId="0" fillId="0" borderId="9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2" fontId="30" fillId="0" borderId="0" xfId="0" applyNumberFormat="1" applyFont="1" applyFill="1" applyBorder="1" applyAlignment="1">
      <alignment vertical="center" wrapText="1"/>
    </xf>
    <xf numFmtId="167" fontId="0" fillId="0" borderId="0" xfId="2" applyNumberFormat="1" applyFont="1" applyFill="1" applyBorder="1"/>
    <xf numFmtId="167" fontId="0" fillId="0" borderId="0" xfId="6" applyNumberFormat="1" applyFont="1" applyFill="1" applyBorder="1" applyAlignment="1">
      <alignment horizontal="right" wrapText="1"/>
    </xf>
    <xf numFmtId="167" fontId="0" fillId="0" borderId="9" xfId="2" applyNumberFormat="1" applyFont="1" applyFill="1" applyBorder="1"/>
    <xf numFmtId="167" fontId="0" fillId="0" borderId="9" xfId="6" applyNumberFormat="1" applyFont="1" applyFill="1" applyBorder="1" applyAlignment="1">
      <alignment horizontal="right" wrapText="1"/>
    </xf>
    <xf numFmtId="165" fontId="0" fillId="0" borderId="0" xfId="0" applyNumberFormat="1" applyFont="1" applyFill="1" applyBorder="1" applyAlignment="1">
      <alignment horizontal="right" wrapText="1"/>
    </xf>
    <xf numFmtId="0" fontId="0" fillId="0" borderId="0" xfId="3" applyNumberFormat="1" applyFont="1" applyBorder="1"/>
    <xf numFmtId="174" fontId="20" fillId="3" borderId="11" xfId="17" applyNumberFormat="1" applyFont="1" applyBorder="1" applyAlignment="1">
      <alignment horizontal="right"/>
    </xf>
    <xf numFmtId="0" fontId="0" fillId="0" borderId="4" xfId="0" applyFont="1" applyBorder="1" applyAlignment="1">
      <alignment horizontal="left" indent="1"/>
    </xf>
    <xf numFmtId="3" fontId="0" fillId="0" borderId="3" xfId="13" applyNumberFormat="1" applyFont="1" applyBorder="1" applyAlignment="1">
      <alignment horizontal="right"/>
    </xf>
    <xf numFmtId="43" fontId="20" fillId="3" borderId="0" xfId="17" applyNumberFormat="1" applyFont="1" applyBorder="1" applyAlignment="1">
      <alignment horizontal="right"/>
    </xf>
    <xf numFmtId="43" fontId="0" fillId="0" borderId="4" xfId="13" applyFont="1" applyFill="1" applyBorder="1" applyAlignment="1">
      <alignment horizontal="right"/>
    </xf>
    <xf numFmtId="173" fontId="20" fillId="3" borderId="0" xfId="17" applyNumberFormat="1" applyFont="1" applyBorder="1" applyAlignment="1">
      <alignment horizontal="right"/>
    </xf>
    <xf numFmtId="167" fontId="0" fillId="0" borderId="4" xfId="0" applyNumberFormat="1" applyFont="1" applyFill="1" applyBorder="1" applyAlignment="1">
      <alignment horizontal="right"/>
    </xf>
    <xf numFmtId="173" fontId="0" fillId="0" borderId="3" xfId="13" applyNumberFormat="1" applyFont="1" applyFill="1" applyBorder="1" applyAlignment="1">
      <alignment horizontal="right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17" fillId="0" borderId="0" xfId="0" applyFont="1" applyBorder="1"/>
    <xf numFmtId="0" fontId="33" fillId="0" borderId="0" xfId="0" applyFont="1"/>
    <xf numFmtId="166" fontId="34" fillId="0" borderId="0" xfId="11" applyNumberFormat="1" applyFont="1" applyAlignment="1">
      <alignment horizontal="left"/>
    </xf>
    <xf numFmtId="166" fontId="17" fillId="0" borderId="0" xfId="11" applyNumberFormat="1" applyFont="1" applyAlignment="1">
      <alignment horizontal="centerContinuous"/>
    </xf>
    <xf numFmtId="166" fontId="17" fillId="0" borderId="0" xfId="11" applyNumberFormat="1" applyFont="1" applyFill="1" applyAlignment="1">
      <alignment horizontal="left"/>
    </xf>
    <xf numFmtId="166" fontId="17" fillId="0" borderId="0" xfId="11" applyNumberFormat="1" applyFont="1" applyFill="1" applyAlignment="1">
      <alignment horizontal="centerContinuous"/>
    </xf>
    <xf numFmtId="3" fontId="35" fillId="0" borderId="0" xfId="9" applyNumberFormat="1" applyFont="1" applyFill="1" applyAlignment="1">
      <alignment vertical="center"/>
    </xf>
    <xf numFmtId="0" fontId="34" fillId="0" borderId="0" xfId="0" applyFont="1" applyFill="1"/>
    <xf numFmtId="1" fontId="35" fillId="0" borderId="0" xfId="9" applyNumberFormat="1" applyFont="1" applyFill="1" applyAlignment="1">
      <alignment horizontal="center" vertical="center"/>
    </xf>
    <xf numFmtId="38" fontId="34" fillId="0" borderId="0" xfId="0" applyNumberFormat="1" applyFont="1" applyFill="1" applyBorder="1"/>
    <xf numFmtId="0" fontId="34" fillId="0" borderId="0" xfId="0" applyFont="1" applyFill="1" applyAlignment="1">
      <alignment horizontal="right"/>
    </xf>
    <xf numFmtId="0" fontId="0" fillId="0" borderId="0" xfId="0" applyFont="1" applyAlignment="1">
      <alignment wrapText="1"/>
    </xf>
    <xf numFmtId="180" fontId="0" fillId="0" borderId="0" xfId="2" applyNumberFormat="1" applyFont="1" applyBorder="1"/>
    <xf numFmtId="181" fontId="0" fillId="0" borderId="0" xfId="1" applyNumberFormat="1" applyFont="1" applyBorder="1"/>
    <xf numFmtId="43" fontId="0" fillId="0" borderId="11" xfId="1" applyFont="1" applyBorder="1"/>
    <xf numFmtId="43" fontId="5" fillId="0" borderId="9" xfId="1" applyFont="1" applyBorder="1"/>
    <xf numFmtId="180" fontId="5" fillId="0" borderId="9" xfId="2" applyNumberFormat="1" applyFont="1" applyBorder="1"/>
    <xf numFmtId="181" fontId="5" fillId="0" borderId="9" xfId="1" applyNumberFormat="1" applyFont="1" applyBorder="1"/>
    <xf numFmtId="181" fontId="5" fillId="0" borderId="10" xfId="1" applyNumberFormat="1" applyFont="1" applyBorder="1"/>
    <xf numFmtId="173" fontId="20" fillId="3" borderId="0" xfId="17" applyNumberFormat="1" applyBorder="1"/>
    <xf numFmtId="180" fontId="20" fillId="3" borderId="0" xfId="17" applyNumberFormat="1" applyBorder="1"/>
    <xf numFmtId="181" fontId="20" fillId="3" borderId="0" xfId="17" applyNumberFormat="1" applyBorder="1"/>
    <xf numFmtId="181" fontId="20" fillId="3" borderId="11" xfId="17" applyNumberFormat="1" applyBorder="1"/>
    <xf numFmtId="180" fontId="0" fillId="0" borderId="9" xfId="2" applyNumberFormat="1" applyFont="1" applyBorder="1"/>
    <xf numFmtId="181" fontId="0" fillId="0" borderId="9" xfId="1" applyNumberFormat="1" applyFont="1" applyBorder="1"/>
    <xf numFmtId="0" fontId="4" fillId="0" borderId="0" xfId="0" applyFont="1"/>
    <xf numFmtId="0" fontId="4" fillId="0" borderId="0" xfId="0" applyFont="1" applyFill="1" applyAlignment="1">
      <alignment horizontal="center"/>
    </xf>
    <xf numFmtId="0" fontId="20" fillId="3" borderId="5" xfId="17" applyNumberFormat="1" applyFont="1" applyBorder="1" applyAlignment="1">
      <alignment horizontal="center" vertical="center" wrapText="1"/>
    </xf>
    <xf numFmtId="0" fontId="4" fillId="0" borderId="0" xfId="0" applyFont="1"/>
    <xf numFmtId="0" fontId="0" fillId="0" borderId="0" xfId="0" applyFont="1" applyBorder="1"/>
    <xf numFmtId="0" fontId="36" fillId="0" borderId="0" xfId="4" applyFont="1" applyAlignment="1" applyProtection="1"/>
    <xf numFmtId="0" fontId="4" fillId="0" borderId="0" xfId="4" applyFont="1" applyAlignment="1" applyProtection="1"/>
    <xf numFmtId="0" fontId="3" fillId="0" borderId="0" xfId="0" applyFont="1" applyFill="1"/>
    <xf numFmtId="0" fontId="21" fillId="0" borderId="0" xfId="0" applyFont="1"/>
    <xf numFmtId="0" fontId="40" fillId="0" borderId="0" xfId="0" applyFont="1"/>
    <xf numFmtId="0" fontId="38" fillId="0" borderId="0" xfId="0" applyFont="1"/>
    <xf numFmtId="3" fontId="0" fillId="0" borderId="2" xfId="0" applyNumberFormat="1" applyFont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 applyAlignment="1">
      <alignment horizontal="right"/>
    </xf>
    <xf numFmtId="167" fontId="0" fillId="0" borderId="4" xfId="0" applyNumberFormat="1" applyFont="1" applyFill="1" applyBorder="1"/>
    <xf numFmtId="167" fontId="0" fillId="0" borderId="3" xfId="0" applyNumberFormat="1" applyFont="1" applyFill="1" applyBorder="1"/>
    <xf numFmtId="4" fontId="0" fillId="0" borderId="3" xfId="0" applyNumberFormat="1" applyFont="1" applyFill="1" applyBorder="1" applyAlignment="1">
      <alignment horizontal="right"/>
    </xf>
    <xf numFmtId="4" fontId="20" fillId="3" borderId="12" xfId="17" applyNumberFormat="1" applyBorder="1"/>
    <xf numFmtId="4" fontId="20" fillId="3" borderId="5" xfId="17" applyNumberFormat="1" applyBorder="1" applyAlignment="1">
      <alignment horizontal="center" vertical="center" wrapText="1"/>
    </xf>
    <xf numFmtId="4" fontId="20" fillId="3" borderId="7" xfId="17" applyNumberFormat="1" applyBorder="1" applyAlignment="1">
      <alignment horizontal="center" vertical="center" wrapText="1"/>
    </xf>
    <xf numFmtId="4" fontId="20" fillId="3" borderId="1" xfId="17" applyNumberFormat="1" applyBorder="1"/>
    <xf numFmtId="3" fontId="20" fillId="3" borderId="0" xfId="17" applyNumberFormat="1" applyBorder="1"/>
    <xf numFmtId="167" fontId="20" fillId="3" borderId="0" xfId="17" applyNumberFormat="1" applyBorder="1"/>
    <xf numFmtId="4" fontId="20" fillId="3" borderId="0" xfId="17" applyNumberFormat="1" applyBorder="1" applyAlignment="1">
      <alignment horizontal="right"/>
    </xf>
    <xf numFmtId="43" fontId="39" fillId="3" borderId="5" xfId="17" applyNumberFormat="1" applyFont="1" applyBorder="1"/>
    <xf numFmtId="43" fontId="39" fillId="3" borderId="7" xfId="17" applyNumberFormat="1" applyFont="1" applyBorder="1"/>
    <xf numFmtId="0" fontId="38" fillId="0" borderId="1" xfId="0" applyFont="1" applyBorder="1"/>
    <xf numFmtId="43" fontId="38" fillId="0" borderId="4" xfId="1" applyFont="1" applyBorder="1"/>
    <xf numFmtId="43" fontId="38" fillId="0" borderId="0" xfId="1" applyFont="1" applyBorder="1"/>
    <xf numFmtId="43" fontId="38" fillId="0" borderId="4" xfId="1" applyFont="1" applyBorder="1" applyAlignment="1">
      <alignment horizontal="right"/>
    </xf>
    <xf numFmtId="43" fontId="38" fillId="0" borderId="0" xfId="1" applyFont="1" applyBorder="1" applyAlignment="1">
      <alignment horizontal="right"/>
    </xf>
    <xf numFmtId="0" fontId="38" fillId="0" borderId="8" xfId="0" applyFont="1" applyBorder="1"/>
    <xf numFmtId="166" fontId="38" fillId="0" borderId="3" xfId="1" applyNumberFormat="1" applyFont="1" applyBorder="1"/>
    <xf numFmtId="166" fontId="38" fillId="0" borderId="9" xfId="1" applyNumberFormat="1" applyFont="1" applyBorder="1"/>
    <xf numFmtId="43" fontId="38" fillId="0" borderId="0" xfId="1" applyFont="1"/>
    <xf numFmtId="166" fontId="38" fillId="0" borderId="4" xfId="1" applyNumberFormat="1" applyFont="1" applyBorder="1"/>
    <xf numFmtId="166" fontId="38" fillId="0" borderId="0" xfId="1" applyNumberFormat="1" applyFont="1" applyBorder="1"/>
    <xf numFmtId="166" fontId="20" fillId="3" borderId="4" xfId="17" applyNumberFormat="1" applyBorder="1"/>
    <xf numFmtId="43" fontId="20" fillId="3" borderId="4" xfId="17" applyNumberFormat="1" applyBorder="1"/>
    <xf numFmtId="43" fontId="20" fillId="3" borderId="0" xfId="17" applyNumberFormat="1" applyBorder="1"/>
    <xf numFmtId="38" fontId="11" fillId="0" borderId="0" xfId="0" applyNumberFormat="1" applyFont="1" applyFill="1" applyBorder="1" applyAlignment="1">
      <alignment horizontal="right" wrapText="1"/>
    </xf>
    <xf numFmtId="169" fontId="6" fillId="0" borderId="0" xfId="0" applyNumberFormat="1" applyFont="1" applyFill="1" applyBorder="1"/>
    <xf numFmtId="43" fontId="0" fillId="0" borderId="11" xfId="1" applyNumberFormat="1" applyFont="1" applyBorder="1"/>
    <xf numFmtId="43" fontId="0" fillId="0" borderId="7" xfId="1" applyNumberFormat="1" applyFont="1" applyBorder="1"/>
    <xf numFmtId="43" fontId="0" fillId="0" borderId="10" xfId="1" applyNumberFormat="1" applyFont="1" applyBorder="1"/>
    <xf numFmtId="173" fontId="37" fillId="0" borderId="0" xfId="13" applyNumberFormat="1" applyFont="1" applyFill="1" applyBorder="1" applyAlignment="1">
      <alignment horizontal="right"/>
    </xf>
    <xf numFmtId="178" fontId="0" fillId="0" borderId="0" xfId="0" applyNumberFormat="1" applyFont="1" applyFill="1" applyBorder="1" applyAlignment="1">
      <alignment horizontal="right"/>
    </xf>
    <xf numFmtId="0" fontId="21" fillId="0" borderId="0" xfId="16"/>
    <xf numFmtId="166" fontId="0" fillId="0" borderId="4" xfId="1" applyNumberFormat="1" applyFon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8" fontId="0" fillId="0" borderId="0" xfId="0" applyNumberFormat="1" applyFont="1" applyBorder="1" applyAlignment="1">
      <alignment horizontal="right"/>
    </xf>
    <xf numFmtId="166" fontId="0" fillId="0" borderId="1" xfId="1" applyNumberFormat="1" applyFont="1" applyBorder="1" applyAlignment="1">
      <alignment horizontal="right"/>
    </xf>
    <xf numFmtId="168" fontId="0" fillId="0" borderId="11" xfId="0" applyNumberFormat="1" applyFont="1" applyBorder="1" applyAlignment="1">
      <alignment horizontal="right"/>
    </xf>
    <xf numFmtId="0" fontId="20" fillId="3" borderId="5" xfId="17" applyNumberFormat="1" applyFont="1" applyBorder="1" applyAlignment="1">
      <alignment horizontal="center" vertical="center" wrapText="1"/>
    </xf>
    <xf numFmtId="0" fontId="36" fillId="0" borderId="0" xfId="4" applyAlignment="1" applyProtection="1"/>
    <xf numFmtId="0" fontId="4" fillId="0" borderId="0" xfId="0" applyFont="1"/>
    <xf numFmtId="0" fontId="0" fillId="0" borderId="0" xfId="0" applyFont="1" applyFill="1" applyBorder="1" applyAlignment="1">
      <alignment horizontal="left" wrapText="1"/>
    </xf>
    <xf numFmtId="0" fontId="0" fillId="0" borderId="0" xfId="0" applyFont="1" applyBorder="1"/>
    <xf numFmtId="38" fontId="20" fillId="3" borderId="1" xfId="17" applyNumberFormat="1" applyFont="1" applyBorder="1" applyAlignment="1">
      <alignment horizontal="right"/>
    </xf>
    <xf numFmtId="167" fontId="8" fillId="0" borderId="1" xfId="14" applyNumberFormat="1" applyFont="1" applyFill="1" applyBorder="1" applyAlignment="1">
      <alignment horizontal="right" wrapText="1"/>
    </xf>
    <xf numFmtId="0" fontId="20" fillId="3" borderId="4" xfId="17" applyNumberFormat="1" applyBorder="1" applyAlignment="1">
      <alignment horizontal="left"/>
    </xf>
    <xf numFmtId="38" fontId="20" fillId="3" borderId="1" xfId="17" applyNumberFormat="1" applyBorder="1" applyAlignment="1">
      <alignment horizontal="right" wrapText="1"/>
    </xf>
    <xf numFmtId="38" fontId="20" fillId="3" borderId="0" xfId="17" applyNumberFormat="1" applyBorder="1" applyAlignment="1">
      <alignment horizontal="right" wrapText="1"/>
    </xf>
    <xf numFmtId="164" fontId="20" fillId="3" borderId="0" xfId="17" applyNumberFormat="1" applyBorder="1" applyAlignment="1">
      <alignment horizontal="right" wrapText="1"/>
    </xf>
    <xf numFmtId="166" fontId="20" fillId="3" borderId="1" xfId="17" applyNumberFormat="1" applyBorder="1" applyAlignment="1">
      <alignment horizontal="right" wrapText="1"/>
    </xf>
    <xf numFmtId="166" fontId="20" fillId="3" borderId="0" xfId="17" applyNumberFormat="1" applyBorder="1" applyAlignment="1">
      <alignment horizontal="right" wrapText="1"/>
    </xf>
    <xf numFmtId="0" fontId="20" fillId="3" borderId="0" xfId="17" applyNumberFormat="1" applyBorder="1" applyAlignment="1">
      <alignment horizontal="right" wrapText="1"/>
    </xf>
    <xf numFmtId="164" fontId="20" fillId="3" borderId="11" xfId="17" applyNumberFormat="1" applyBorder="1" applyAlignment="1">
      <alignment horizontal="right" wrapText="1"/>
    </xf>
    <xf numFmtId="164" fontId="20" fillId="3" borderId="1" xfId="17" applyNumberFormat="1" applyBorder="1" applyAlignment="1">
      <alignment horizontal="right" wrapText="1"/>
    </xf>
    <xf numFmtId="0" fontId="0" fillId="0" borderId="5" xfId="0" applyFont="1" applyBorder="1"/>
    <xf numFmtId="0" fontId="0" fillId="0" borderId="8" xfId="0" applyFont="1" applyFill="1" applyBorder="1" applyAlignment="1">
      <alignment horizontal="center" vertical="center"/>
    </xf>
    <xf numFmtId="3" fontId="8" fillId="0" borderId="9" xfId="7" applyNumberFormat="1" applyFont="1" applyFill="1" applyBorder="1" applyAlignment="1">
      <alignment horizontal="right" wrapText="1"/>
    </xf>
    <xf numFmtId="0" fontId="20" fillId="3" borderId="4" xfId="17" applyNumberFormat="1" applyBorder="1" applyAlignment="1"/>
    <xf numFmtId="0" fontId="8" fillId="0" borderId="0" xfId="5" applyNumberFormat="1" applyFont="1" applyFill="1" applyBorder="1" applyAlignment="1">
      <alignment horizontal="right" wrapText="1"/>
    </xf>
    <xf numFmtId="0" fontId="20" fillId="3" borderId="13" xfId="17" applyNumberFormat="1" applyFont="1" applyBorder="1" applyAlignment="1">
      <alignment horizontal="center" vertical="center" wrapText="1"/>
    </xf>
    <xf numFmtId="0" fontId="20" fillId="3" borderId="14" xfId="17" applyNumberFormat="1" applyFont="1" applyBorder="1" applyAlignment="1">
      <alignment horizontal="center" vertical="center" wrapText="1"/>
    </xf>
    <xf numFmtId="0" fontId="0" fillId="0" borderId="0" xfId="0" applyFont="1" applyBorder="1"/>
    <xf numFmtId="0" fontId="0" fillId="0" borderId="3" xfId="0" applyFont="1" applyBorder="1"/>
    <xf numFmtId="0" fontId="20" fillId="3" borderId="5" xfId="17" applyNumberFormat="1" applyFont="1" applyBorder="1" applyAlignment="1">
      <alignment horizontal="center" vertical="center" wrapText="1"/>
    </xf>
    <xf numFmtId="0" fontId="0" fillId="0" borderId="0" xfId="0" applyFont="1" applyBorder="1"/>
    <xf numFmtId="0" fontId="20" fillId="3" borderId="5" xfId="17" applyNumberFormat="1" applyFont="1" applyBorder="1" applyAlignment="1">
      <alignment horizontal="center" vertical="center" wrapText="1"/>
    </xf>
    <xf numFmtId="0" fontId="20" fillId="0" borderId="0" xfId="0" applyFont="1" applyBorder="1"/>
    <xf numFmtId="3" fontId="0" fillId="0" borderId="4" xfId="13" applyNumberFormat="1" applyFont="1" applyBorder="1" applyAlignment="1">
      <alignment horizontal="right"/>
    </xf>
    <xf numFmtId="0" fontId="31" fillId="0" borderId="0" xfId="0" applyFont="1" applyFill="1" applyBorder="1" applyAlignment="1">
      <alignment horizontal="centerContinuous"/>
    </xf>
    <xf numFmtId="0" fontId="17" fillId="0" borderId="0" xfId="0" applyFont="1" applyFill="1" applyBorder="1" applyAlignment="1">
      <alignment horizontal="centerContinuous"/>
    </xf>
    <xf numFmtId="167" fontId="20" fillId="3" borderId="0" xfId="17" applyFont="1" applyBorder="1" applyAlignment="1">
      <alignment horizontal="right"/>
    </xf>
    <xf numFmtId="37" fontId="20" fillId="3" borderId="0" xfId="17" applyNumberFormat="1" applyFont="1" applyBorder="1" applyAlignment="1">
      <alignment horizontal="right"/>
    </xf>
    <xf numFmtId="167" fontId="20" fillId="3" borderId="1" xfId="17" applyFont="1" applyBorder="1"/>
    <xf numFmtId="173" fontId="5" fillId="0" borderId="9" xfId="13" applyNumberFormat="1" applyFont="1" applyFill="1" applyBorder="1" applyAlignment="1">
      <alignment horizontal="right"/>
    </xf>
    <xf numFmtId="174" fontId="5" fillId="0" borderId="4" xfId="0" applyNumberFormat="1" applyFont="1" applyFill="1" applyBorder="1" applyAlignment="1">
      <alignment horizontal="right"/>
    </xf>
    <xf numFmtId="174" fontId="5" fillId="0" borderId="3" xfId="0" applyNumberFormat="1" applyFont="1" applyFill="1" applyBorder="1" applyAlignment="1">
      <alignment horizontal="right"/>
    </xf>
    <xf numFmtId="174" fontId="0" fillId="0" borderId="4" xfId="0" applyNumberFormat="1" applyFont="1" applyFill="1" applyBorder="1" applyAlignment="1">
      <alignment horizontal="right"/>
    </xf>
    <xf numFmtId="174" fontId="0" fillId="0" borderId="4" xfId="0" applyNumberFormat="1" applyFont="1" applyBorder="1" applyAlignment="1">
      <alignment horizontal="right"/>
    </xf>
    <xf numFmtId="174" fontId="0" fillId="0" borderId="3" xfId="0" applyNumberFormat="1" applyFont="1" applyBorder="1" applyAlignment="1">
      <alignment horizontal="right"/>
    </xf>
    <xf numFmtId="174" fontId="0" fillId="0" borderId="3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left" indent="2"/>
    </xf>
    <xf numFmtId="164" fontId="37" fillId="0" borderId="6" xfId="0" applyNumberFormat="1" applyFont="1" applyFill="1" applyBorder="1"/>
    <xf numFmtId="164" fontId="37" fillId="0" borderId="5" xfId="0" applyNumberFormat="1" applyFont="1" applyFill="1" applyBorder="1"/>
    <xf numFmtId="164" fontId="37" fillId="0" borderId="7" xfId="0" applyNumberFormat="1" applyFont="1" applyFill="1" applyBorder="1"/>
    <xf numFmtId="164" fontId="37" fillId="0" borderId="1" xfId="0" applyNumberFormat="1" applyFont="1" applyFill="1" applyBorder="1"/>
    <xf numFmtId="164" fontId="37" fillId="0" borderId="0" xfId="0" applyNumberFormat="1" applyFont="1" applyFill="1" applyBorder="1"/>
    <xf numFmtId="164" fontId="37" fillId="0" borderId="11" xfId="0" applyNumberFormat="1" applyFont="1" applyFill="1" applyBorder="1"/>
    <xf numFmtId="0" fontId="37" fillId="0" borderId="8" xfId="0" applyFont="1" applyBorder="1" applyAlignment="1">
      <alignment horizontal="left" indent="2"/>
    </xf>
    <xf numFmtId="164" fontId="37" fillId="0" borderId="8" xfId="0" applyNumberFormat="1" applyFont="1" applyFill="1" applyBorder="1"/>
    <xf numFmtId="164" fontId="37" fillId="0" borderId="9" xfId="0" applyNumberFormat="1" applyFont="1" applyFill="1" applyBorder="1"/>
    <xf numFmtId="164" fontId="37" fillId="0" borderId="10" xfId="0" applyNumberFormat="1" applyFont="1" applyFill="1" applyBorder="1"/>
    <xf numFmtId="183" fontId="8" fillId="0" borderId="2" xfId="21" applyNumberFormat="1" applyFont="1" applyFill="1" applyBorder="1" applyAlignment="1">
      <alignment horizontal="right"/>
    </xf>
    <xf numFmtId="182" fontId="8" fillId="0" borderId="6" xfId="21" applyNumberFormat="1" applyFont="1" applyFill="1" applyBorder="1" applyAlignment="1">
      <alignment horizontal="right"/>
    </xf>
    <xf numFmtId="182" fontId="8" fillId="0" borderId="1" xfId="21" applyNumberFormat="1" applyFont="1" applyFill="1" applyBorder="1" applyAlignment="1">
      <alignment horizontal="right"/>
    </xf>
    <xf numFmtId="182" fontId="8" fillId="0" borderId="7" xfId="21" applyNumberFormat="1" applyFont="1" applyFill="1" applyBorder="1" applyAlignment="1">
      <alignment horizontal="right"/>
    </xf>
    <xf numFmtId="182" fontId="8" fillId="0" borderId="11" xfId="21" applyNumberFormat="1" applyFont="1" applyFill="1" applyBorder="1" applyAlignment="1">
      <alignment horizontal="right"/>
    </xf>
    <xf numFmtId="166" fontId="20" fillId="3" borderId="10" xfId="17" applyNumberFormat="1" applyFont="1" applyBorder="1" applyAlignment="1">
      <alignment horizontal="right"/>
    </xf>
    <xf numFmtId="183" fontId="8" fillId="0" borderId="4" xfId="21" applyNumberFormat="1" applyFont="1" applyFill="1" applyBorder="1" applyAlignment="1">
      <alignment horizontal="right"/>
    </xf>
    <xf numFmtId="2" fontId="20" fillId="3" borderId="3" xfId="17" applyNumberFormat="1" applyFont="1" applyBorder="1" applyAlignment="1">
      <alignment horizontal="center"/>
    </xf>
    <xf numFmtId="166" fontId="41" fillId="0" borderId="9" xfId="15" applyNumberFormat="1" applyFont="1" applyFill="1" applyBorder="1"/>
    <xf numFmtId="166" fontId="10" fillId="0" borderId="0" xfId="15" applyNumberFormat="1" applyFont="1" applyFill="1" applyBorder="1"/>
    <xf numFmtId="166" fontId="41" fillId="0" borderId="10" xfId="15" applyNumberFormat="1" applyFont="1" applyFill="1" applyBorder="1"/>
    <xf numFmtId="166" fontId="10" fillId="0" borderId="11" xfId="15" applyNumberFormat="1" applyFont="1" applyFill="1" applyBorder="1"/>
    <xf numFmtId="166" fontId="41" fillId="0" borderId="13" xfId="15" applyNumberFormat="1" applyFont="1" applyFill="1" applyBorder="1"/>
    <xf numFmtId="166" fontId="41" fillId="0" borderId="14" xfId="15" applyNumberFormat="1" applyFont="1" applyFill="1" applyBorder="1"/>
    <xf numFmtId="0" fontId="10" fillId="0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wrapText="1"/>
    </xf>
    <xf numFmtId="166" fontId="41" fillId="0" borderId="8" xfId="15" applyNumberFormat="1" applyFont="1" applyFill="1" applyBorder="1" applyAlignment="1"/>
    <xf numFmtId="166" fontId="41" fillId="0" borderId="12" xfId="15" applyNumberFormat="1" applyFont="1" applyFill="1" applyBorder="1" applyAlignment="1"/>
    <xf numFmtId="166" fontId="10" fillId="0" borderId="6" xfId="15" applyNumberFormat="1" applyFont="1" applyFill="1" applyBorder="1"/>
    <xf numFmtId="2" fontId="10" fillId="0" borderId="5" xfId="0" applyNumberFormat="1" applyFont="1" applyFill="1" applyBorder="1"/>
    <xf numFmtId="3" fontId="10" fillId="0" borderId="5" xfId="0" applyNumberFormat="1" applyFont="1" applyFill="1" applyBorder="1"/>
    <xf numFmtId="164" fontId="10" fillId="0" borderId="5" xfId="0" applyNumberFormat="1" applyFont="1" applyFill="1" applyBorder="1" applyAlignment="1">
      <alignment horizontal="center"/>
    </xf>
    <xf numFmtId="2" fontId="10" fillId="0" borderId="7" xfId="0" applyNumberFormat="1" applyFont="1" applyFill="1" applyBorder="1"/>
    <xf numFmtId="166" fontId="10" fillId="0" borderId="1" xfId="15" applyNumberFormat="1" applyFont="1" applyFill="1" applyBorder="1"/>
    <xf numFmtId="2" fontId="10" fillId="0" borderId="0" xfId="0" applyNumberFormat="1" applyFont="1" applyFill="1" applyBorder="1"/>
    <xf numFmtId="3" fontId="10" fillId="0" borderId="0" xfId="0" applyNumberFormat="1" applyFont="1" applyFill="1" applyBorder="1"/>
    <xf numFmtId="164" fontId="10" fillId="0" borderId="0" xfId="0" applyNumberFormat="1" applyFont="1" applyFill="1" applyBorder="1" applyAlignment="1">
      <alignment horizontal="center"/>
    </xf>
    <xf numFmtId="2" fontId="10" fillId="0" borderId="11" xfId="0" applyNumberFormat="1" applyFont="1" applyFill="1" applyBorder="1"/>
    <xf numFmtId="166" fontId="10" fillId="0" borderId="8" xfId="15" applyNumberFormat="1" applyFont="1" applyFill="1" applyBorder="1"/>
    <xf numFmtId="2" fontId="10" fillId="0" borderId="9" xfId="0" applyNumberFormat="1" applyFont="1" applyFill="1" applyBorder="1"/>
    <xf numFmtId="3" fontId="10" fillId="0" borderId="9" xfId="0" applyNumberFormat="1" applyFont="1" applyFill="1" applyBorder="1"/>
    <xf numFmtId="164" fontId="10" fillId="0" borderId="9" xfId="0" applyNumberFormat="1" applyFont="1" applyFill="1" applyBorder="1" applyAlignment="1">
      <alignment horizontal="center"/>
    </xf>
    <xf numFmtId="2" fontId="10" fillId="0" borderId="10" xfId="0" applyNumberFormat="1" applyFont="1" applyFill="1" applyBorder="1"/>
    <xf numFmtId="0" fontId="41" fillId="0" borderId="11" xfId="0" applyNumberFormat="1" applyFont="1" applyFill="1" applyBorder="1" applyAlignment="1"/>
    <xf numFmtId="0" fontId="10" fillId="0" borderId="11" xfId="0" applyNumberFormat="1" applyFont="1" applyFill="1" applyBorder="1" applyAlignment="1"/>
    <xf numFmtId="0" fontId="10" fillId="0" borderId="10" xfId="0" applyNumberFormat="1" applyFont="1" applyFill="1" applyBorder="1" applyAlignment="1"/>
    <xf numFmtId="3" fontId="42" fillId="3" borderId="5" xfId="17" applyNumberFormat="1" applyFont="1" applyBorder="1"/>
    <xf numFmtId="0" fontId="42" fillId="3" borderId="5" xfId="17" applyNumberFormat="1" applyFont="1" applyBorder="1" applyAlignment="1">
      <alignment horizontal="center"/>
    </xf>
    <xf numFmtId="164" fontId="42" fillId="3" borderId="5" xfId="17" applyNumberFormat="1" applyFont="1" applyBorder="1" applyAlignment="1">
      <alignment horizontal="center"/>
    </xf>
    <xf numFmtId="0" fontId="42" fillId="3" borderId="0" xfId="17" applyNumberFormat="1" applyFont="1" applyBorder="1" applyAlignment="1">
      <alignment horizontal="center"/>
    </xf>
    <xf numFmtId="164" fontId="42" fillId="3" borderId="0" xfId="17" applyNumberFormat="1" applyFont="1" applyBorder="1" applyAlignment="1">
      <alignment horizontal="center"/>
    </xf>
    <xf numFmtId="2" fontId="42" fillId="3" borderId="0" xfId="17" applyNumberFormat="1" applyFont="1" applyBorder="1" applyAlignment="1">
      <alignment horizontal="center"/>
    </xf>
    <xf numFmtId="2" fontId="42" fillId="3" borderId="11" xfId="17" applyNumberFormat="1" applyFont="1" applyBorder="1" applyAlignment="1">
      <alignment horizontal="center"/>
    </xf>
    <xf numFmtId="3" fontId="42" fillId="3" borderId="9" xfId="17" applyNumberFormat="1" applyFont="1" applyBorder="1" applyAlignment="1">
      <alignment horizontal="center"/>
    </xf>
    <xf numFmtId="0" fontId="42" fillId="3" borderId="9" xfId="17" applyNumberFormat="1" applyFont="1" applyBorder="1" applyAlignment="1">
      <alignment horizontal="center"/>
    </xf>
    <xf numFmtId="164" fontId="42" fillId="3" borderId="9" xfId="17" applyNumberFormat="1" applyFont="1" applyBorder="1" applyAlignment="1">
      <alignment horizontal="center"/>
    </xf>
    <xf numFmtId="2" fontId="42" fillId="3" borderId="9" xfId="17" applyNumberFormat="1" applyFont="1" applyBorder="1" applyAlignment="1">
      <alignment horizontal="center"/>
    </xf>
    <xf numFmtId="2" fontId="42" fillId="3" borderId="10" xfId="17" applyNumberFormat="1" applyFont="1" applyBorder="1" applyAlignment="1">
      <alignment horizontal="center"/>
    </xf>
    <xf numFmtId="4" fontId="5" fillId="0" borderId="2" xfId="0" applyNumberFormat="1" applyFont="1" applyBorder="1"/>
    <xf numFmtId="4" fontId="0" fillId="0" borderId="4" xfId="0" applyNumberFormat="1" applyFont="1" applyBorder="1"/>
    <xf numFmtId="4" fontId="0" fillId="0" borderId="4" xfId="0" applyNumberFormat="1" applyFont="1" applyBorder="1" applyAlignment="1">
      <alignment horizontal="left" indent="2"/>
    </xf>
    <xf numFmtId="4" fontId="0" fillId="0" borderId="4" xfId="0" applyNumberFormat="1" applyFont="1" applyFill="1" applyBorder="1" applyAlignment="1">
      <alignment horizontal="left" indent="3"/>
    </xf>
    <xf numFmtId="4" fontId="0" fillId="0" borderId="3" xfId="0" applyNumberFormat="1" applyFont="1" applyFill="1" applyBorder="1" applyAlignment="1">
      <alignment horizontal="left" indent="3"/>
    </xf>
    <xf numFmtId="3" fontId="20" fillId="3" borderId="11" xfId="17" applyNumberFormat="1" applyBorder="1"/>
    <xf numFmtId="4" fontId="20" fillId="3" borderId="11" xfId="17" applyNumberFormat="1" applyBorder="1" applyAlignment="1">
      <alignment horizontal="right"/>
    </xf>
    <xf numFmtId="0" fontId="0" fillId="0" borderId="0" xfId="0" applyFont="1" applyBorder="1"/>
    <xf numFmtId="0" fontId="0" fillId="0" borderId="4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 vertical="center"/>
    </xf>
    <xf numFmtId="0" fontId="0" fillId="0" borderId="4" xfId="0" applyFont="1" applyBorder="1"/>
    <xf numFmtId="0" fontId="0" fillId="2" borderId="6" xfId="0" applyFont="1" applyFill="1" applyBorder="1" applyAlignment="1">
      <alignment horizontal="center" vertical="center"/>
    </xf>
    <xf numFmtId="0" fontId="0" fillId="0" borderId="8" xfId="0" applyFont="1" applyBorder="1"/>
    <xf numFmtId="0" fontId="0" fillId="0" borderId="3" xfId="0" applyFont="1" applyBorder="1"/>
    <xf numFmtId="0" fontId="0" fillId="2" borderId="5" xfId="0" applyFont="1" applyFill="1" applyBorder="1" applyAlignment="1">
      <alignment horizontal="center" vertical="center"/>
    </xf>
    <xf numFmtId="0" fontId="0" fillId="0" borderId="9" xfId="0" applyFont="1" applyBorder="1"/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0" xfId="16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0" fillId="3" borderId="5" xfId="17" applyNumberFormat="1" applyFont="1" applyBorder="1" applyAlignment="1">
      <alignment horizontal="center" vertical="center"/>
    </xf>
    <xf numFmtId="0" fontId="20" fillId="3" borderId="7" xfId="17" applyNumberFormat="1" applyFont="1" applyBorder="1" applyAlignment="1">
      <alignment horizontal="center" vertical="center"/>
    </xf>
    <xf numFmtId="0" fontId="20" fillId="3" borderId="6" xfId="17" applyNumberFormat="1" applyFont="1" applyBorder="1" applyAlignment="1">
      <alignment horizontal="center" vertical="center"/>
    </xf>
    <xf numFmtId="3" fontId="12" fillId="0" borderId="0" xfId="9" applyNumberFormat="1" applyFont="1" applyFill="1" applyAlignment="1">
      <alignment horizontal="center" vertical="center"/>
    </xf>
    <xf numFmtId="3" fontId="20" fillId="3" borderId="0" xfId="17" applyNumberFormat="1" applyFont="1" applyBorder="1" applyAlignment="1">
      <alignment horizontal="center" vertical="center" wrapText="1"/>
    </xf>
    <xf numFmtId="0" fontId="20" fillId="3" borderId="0" xfId="17" applyNumberFormat="1" applyFont="1" applyBorder="1" applyAlignment="1">
      <alignment horizontal="center" vertical="center" wrapText="1"/>
    </xf>
    <xf numFmtId="3" fontId="20" fillId="3" borderId="4" xfId="17" applyNumberFormat="1" applyFont="1" applyBorder="1" applyAlignment="1">
      <alignment horizontal="center" vertical="center"/>
    </xf>
    <xf numFmtId="0" fontId="20" fillId="3" borderId="4" xfId="17" applyNumberFormat="1" applyFont="1" applyBorder="1" applyAlignment="1">
      <alignment horizontal="center" vertical="center"/>
    </xf>
    <xf numFmtId="3" fontId="20" fillId="3" borderId="4" xfId="17" applyNumberFormat="1" applyFont="1" applyBorder="1" applyAlignment="1">
      <alignment horizontal="center" vertical="center" wrapText="1"/>
    </xf>
    <xf numFmtId="0" fontId="20" fillId="3" borderId="4" xfId="17" applyNumberFormat="1" applyFont="1" applyBorder="1" applyAlignment="1">
      <alignment horizontal="center" vertical="center" wrapText="1"/>
    </xf>
    <xf numFmtId="3" fontId="20" fillId="3" borderId="1" xfId="17" applyNumberFormat="1" applyFont="1" applyBorder="1" applyAlignment="1">
      <alignment horizontal="center" vertical="center" wrapText="1"/>
    </xf>
    <xf numFmtId="0" fontId="20" fillId="3" borderId="1" xfId="17" applyNumberFormat="1" applyFont="1" applyBorder="1" applyAlignment="1">
      <alignment horizontal="center" vertical="center" wrapText="1"/>
    </xf>
    <xf numFmtId="3" fontId="20" fillId="3" borderId="0" xfId="17" applyNumberFormat="1" applyFont="1" applyBorder="1" applyAlignment="1">
      <alignment horizontal="center" vertical="center"/>
    </xf>
    <xf numFmtId="0" fontId="20" fillId="3" borderId="0" xfId="17" applyNumberFormat="1" applyFont="1" applyBorder="1" applyAlignment="1">
      <alignment horizontal="center" vertical="center"/>
    </xf>
    <xf numFmtId="3" fontId="20" fillId="3" borderId="11" xfId="17" applyNumberFormat="1" applyFont="1" applyBorder="1" applyAlignment="1">
      <alignment horizontal="center" vertical="center" wrapText="1"/>
    </xf>
    <xf numFmtId="166" fontId="4" fillId="0" borderId="0" xfId="1" applyNumberFormat="1" applyFont="1" applyFill="1" applyAlignment="1">
      <alignment horizontal="center" vertical="center"/>
    </xf>
    <xf numFmtId="0" fontId="20" fillId="3" borderId="11" xfId="17" applyNumberFormat="1" applyFont="1" applyBorder="1" applyAlignment="1">
      <alignment horizontal="center" vertical="center" wrapText="1"/>
    </xf>
    <xf numFmtId="1" fontId="20" fillId="3" borderId="4" xfId="17" applyNumberFormat="1" applyFont="1" applyBorder="1" applyAlignment="1">
      <alignment horizontal="center" vertical="center"/>
    </xf>
    <xf numFmtId="3" fontId="20" fillId="3" borderId="1" xfId="17" applyNumberFormat="1" applyFont="1" applyBorder="1" applyAlignment="1">
      <alignment horizontal="center" vertical="center"/>
    </xf>
    <xf numFmtId="0" fontId="20" fillId="3" borderId="1" xfId="17" applyNumberFormat="1" applyFont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center"/>
    </xf>
    <xf numFmtId="0" fontId="42" fillId="3" borderId="7" xfId="17" applyNumberFormat="1" applyFont="1" applyBorder="1" applyAlignment="1">
      <alignment horizontal="center" vertical="center"/>
    </xf>
    <xf numFmtId="0" fontId="42" fillId="3" borderId="11" xfId="17" applyNumberFormat="1" applyFont="1" applyBorder="1" applyAlignment="1">
      <alignment horizontal="center" vertical="center"/>
    </xf>
    <xf numFmtId="0" fontId="42" fillId="3" borderId="10" xfId="17" applyNumberFormat="1" applyFont="1" applyBorder="1" applyAlignment="1">
      <alignment horizontal="center" vertical="center"/>
    </xf>
    <xf numFmtId="3" fontId="42" fillId="3" borderId="5" xfId="17" applyNumberFormat="1" applyFont="1" applyBorder="1" applyAlignment="1">
      <alignment horizontal="center" vertical="center" wrapText="1"/>
    </xf>
    <xf numFmtId="0" fontId="42" fillId="3" borderId="0" xfId="17" applyNumberFormat="1" applyFont="1" applyBorder="1" applyAlignment="1">
      <alignment horizontal="center" vertical="center" wrapText="1"/>
    </xf>
    <xf numFmtId="0" fontId="42" fillId="3" borderId="9" xfId="17" applyNumberFormat="1" applyFont="1" applyBorder="1" applyAlignment="1">
      <alignment horizontal="center" vertical="center" wrapText="1"/>
    </xf>
    <xf numFmtId="0" fontId="42" fillId="3" borderId="5" xfId="17" applyNumberFormat="1" applyFont="1" applyBorder="1" applyAlignment="1">
      <alignment horizontal="center" vertical="center" wrapText="1"/>
    </xf>
    <xf numFmtId="2" fontId="42" fillId="3" borderId="5" xfId="17" applyNumberFormat="1" applyFont="1" applyBorder="1" applyAlignment="1">
      <alignment horizontal="center"/>
    </xf>
    <xf numFmtId="2" fontId="42" fillId="3" borderId="7" xfId="17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43" fontId="38" fillId="0" borderId="7" xfId="1" applyFont="1" applyBorder="1" applyAlignment="1">
      <alignment horizontal="center" vertical="center" wrapText="1"/>
    </xf>
    <xf numFmtId="43" fontId="38" fillId="0" borderId="10" xfId="1" applyFont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43" fontId="38" fillId="0" borderId="5" xfId="1" applyFont="1" applyBorder="1" applyAlignment="1">
      <alignment horizontal="center" vertical="center" wrapText="1"/>
    </xf>
    <xf numFmtId="43" fontId="38" fillId="0" borderId="9" xfId="1" applyFont="1" applyBorder="1" applyAlignment="1">
      <alignment horizontal="center" vertical="center" wrapText="1"/>
    </xf>
    <xf numFmtId="43" fontId="38" fillId="0" borderId="2" xfId="1" applyFont="1" applyBorder="1" applyAlignment="1">
      <alignment horizontal="center" vertical="center"/>
    </xf>
    <xf numFmtId="43" fontId="38" fillId="0" borderId="3" xfId="1" applyFont="1" applyBorder="1" applyAlignment="1">
      <alignment horizontal="center" vertical="center"/>
    </xf>
    <xf numFmtId="43" fontId="38" fillId="0" borderId="5" xfId="1" applyFont="1" applyBorder="1" applyAlignment="1">
      <alignment horizontal="center" vertical="center"/>
    </xf>
    <xf numFmtId="43" fontId="38" fillId="0" borderId="9" xfId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4" fillId="0" borderId="0" xfId="19" applyFont="1" applyFill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21" fillId="0" borderId="0" xfId="16" applyFill="1" applyBorder="1" applyAlignment="1">
      <alignment horizontal="center"/>
    </xf>
    <xf numFmtId="0" fontId="21" fillId="0" borderId="0" xfId="16" applyAlignment="1">
      <alignment horizontal="center" vertical="center"/>
    </xf>
    <xf numFmtId="0" fontId="20" fillId="3" borderId="6" xfId="17" applyNumberFormat="1" applyFont="1" applyBorder="1" applyAlignment="1">
      <alignment horizontal="center"/>
    </xf>
    <xf numFmtId="0" fontId="20" fillId="3" borderId="5" xfId="17" applyNumberFormat="1" applyFont="1" applyBorder="1" applyAlignment="1">
      <alignment horizontal="center"/>
    </xf>
    <xf numFmtId="0" fontId="20" fillId="3" borderId="2" xfId="17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/>
    <xf numFmtId="0" fontId="5" fillId="0" borderId="6" xfId="20" applyFont="1" applyFill="1" applyBorder="1" applyAlignment="1">
      <alignment horizontal="center" vertical="center" wrapText="1"/>
    </xf>
    <xf numFmtId="0" fontId="5" fillId="0" borderId="5" xfId="20" applyFont="1" applyFill="1" applyBorder="1" applyAlignment="1">
      <alignment horizontal="center" vertical="center" wrapText="1"/>
    </xf>
    <xf numFmtId="0" fontId="5" fillId="0" borderId="7" xfId="2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Border="1" applyAlignment="1">
      <alignment horizontal="left" wrapText="1"/>
    </xf>
    <xf numFmtId="1" fontId="20" fillId="3" borderId="6" xfId="17" applyNumberFormat="1" applyFont="1" applyBorder="1" applyAlignment="1">
      <alignment horizontal="center"/>
    </xf>
    <xf numFmtId="1" fontId="20" fillId="3" borderId="7" xfId="17" applyNumberFormat="1" applyFont="1" applyBorder="1" applyAlignment="1">
      <alignment horizontal="center"/>
    </xf>
    <xf numFmtId="1" fontId="20" fillId="3" borderId="5" xfId="17" applyNumberFormat="1" applyFont="1" applyBorder="1" applyAlignment="1">
      <alignment horizontal="center"/>
    </xf>
    <xf numFmtId="0" fontId="0" fillId="0" borderId="1" xfId="0" applyFont="1" applyBorder="1"/>
    <xf numFmtId="0" fontId="0" fillId="0" borderId="0" xfId="0" applyFont="1" applyBorder="1"/>
    <xf numFmtId="0" fontId="0" fillId="0" borderId="11" xfId="0" applyFont="1" applyBorder="1"/>
    <xf numFmtId="0" fontId="0" fillId="0" borderId="6" xfId="0" applyFont="1" applyBorder="1"/>
    <xf numFmtId="0" fontId="0" fillId="0" borderId="5" xfId="0" applyFont="1" applyBorder="1"/>
    <xf numFmtId="0" fontId="20" fillId="3" borderId="12" xfId="17" applyNumberFormat="1" applyFont="1" applyBorder="1" applyAlignment="1">
      <alignment horizontal="center" vertical="center"/>
    </xf>
    <xf numFmtId="0" fontId="20" fillId="3" borderId="13" xfId="17" applyNumberFormat="1" applyFont="1" applyBorder="1" applyAlignment="1">
      <alignment horizontal="center" vertical="center"/>
    </xf>
    <xf numFmtId="0" fontId="20" fillId="3" borderId="7" xfId="17" applyNumberFormat="1" applyFont="1" applyBorder="1" applyAlignment="1">
      <alignment horizontal="center"/>
    </xf>
    <xf numFmtId="0" fontId="21" fillId="0" borderId="0" xfId="16" applyAlignment="1">
      <alignment horizontal="center"/>
    </xf>
  </cellXfs>
  <cellStyles count="22">
    <cellStyle name="Comma" xfId="1" builtinId="3"/>
    <cellStyle name="Comma 10" xfId="13"/>
    <cellStyle name="Comma 2 2" xfId="15"/>
    <cellStyle name="Comma 5" xfId="5"/>
    <cellStyle name="Comma 5 2" xfId="21"/>
    <cellStyle name="Comma 7" xfId="10"/>
    <cellStyle name="Comma 8" xfId="11"/>
    <cellStyle name="Currency" xfId="2" builtinId="4"/>
    <cellStyle name="Currency 2" xfId="14"/>
    <cellStyle name="Currency 3 2" xfId="6"/>
    <cellStyle name="Grey and White" xfId="17"/>
    <cellStyle name="Hyperlink" xfId="4" builtinId="8" customBuiltin="1"/>
    <cellStyle name="Normal" xfId="0" builtinId="0" customBuiltin="1"/>
    <cellStyle name="Normal 2 2" xfId="18"/>
    <cellStyle name="Normal 5" xfId="19"/>
    <cellStyle name="Normal_country by month 96 final rev." xfId="9"/>
    <cellStyle name="Normal_VISISCO" xfId="20"/>
    <cellStyle name="Percent" xfId="3" builtinId="5"/>
    <cellStyle name="Percent 2 2 2" xfId="7"/>
    <cellStyle name="Percent 4" xfId="8"/>
    <cellStyle name="Percent 6" xfId="12"/>
    <cellStyle name="Title" xfId="16" builtinId="1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125"/>
  <sheetViews>
    <sheetView showGridLines="0" tabSelected="1" zoomScaleNormal="100" workbookViewId="0">
      <selection sqref="A1:C1"/>
    </sheetView>
  </sheetViews>
  <sheetFormatPr defaultRowHeight="15.75" x14ac:dyDescent="0.25"/>
  <cols>
    <col min="1" max="1" width="12.7109375" style="1" customWidth="1"/>
    <col min="2" max="2" width="1.7109375" style="1" customWidth="1"/>
    <col min="3" max="3" width="81" style="1" customWidth="1"/>
    <col min="4" max="4" width="9.140625" style="1" customWidth="1"/>
    <col min="5" max="5" width="79" style="1" customWidth="1"/>
    <col min="6" max="14" width="9.140625" style="1" customWidth="1"/>
    <col min="15" max="16384" width="9.140625" style="1"/>
  </cols>
  <sheetData>
    <row r="1" spans="1:3" s="877" customFormat="1" x14ac:dyDescent="0.25">
      <c r="A1" s="1040" t="s">
        <v>0</v>
      </c>
      <c r="B1" s="1040"/>
      <c r="C1" s="1040"/>
    </row>
    <row r="3" spans="1:3" x14ac:dyDescent="0.25">
      <c r="A3" s="877" t="s">
        <v>102</v>
      </c>
    </row>
    <row r="4" spans="1:3" x14ac:dyDescent="0.25">
      <c r="A4" s="882" t="s">
        <v>1</v>
      </c>
      <c r="C4" s="1" t="s">
        <v>103</v>
      </c>
    </row>
    <row r="5" spans="1:3" x14ac:dyDescent="0.25">
      <c r="A5" s="882" t="s">
        <v>2</v>
      </c>
      <c r="C5" s="1" t="s">
        <v>104</v>
      </c>
    </row>
    <row r="6" spans="1:3" x14ac:dyDescent="0.25">
      <c r="A6" s="882" t="s">
        <v>3</v>
      </c>
      <c r="C6" s="1" t="s">
        <v>105</v>
      </c>
    </row>
    <row r="7" spans="1:3" x14ac:dyDescent="0.25">
      <c r="A7" s="882" t="s">
        <v>4</v>
      </c>
      <c r="C7" s="1" t="s">
        <v>106</v>
      </c>
    </row>
    <row r="8" spans="1:3" x14ac:dyDescent="0.25">
      <c r="A8" s="882" t="s">
        <v>5</v>
      </c>
      <c r="C8" s="1" t="s">
        <v>107</v>
      </c>
    </row>
    <row r="9" spans="1:3" x14ac:dyDescent="0.25">
      <c r="A9" s="882" t="s">
        <v>6</v>
      </c>
      <c r="C9" s="1" t="s">
        <v>108</v>
      </c>
    </row>
    <row r="10" spans="1:3" x14ac:dyDescent="0.25">
      <c r="A10" s="882" t="s">
        <v>7</v>
      </c>
      <c r="C10" s="1" t="s">
        <v>109</v>
      </c>
    </row>
    <row r="11" spans="1:3" x14ac:dyDescent="0.25">
      <c r="A11" s="882" t="s">
        <v>8</v>
      </c>
      <c r="C11" s="1" t="s">
        <v>110</v>
      </c>
    </row>
    <row r="12" spans="1:3" x14ac:dyDescent="0.25">
      <c r="A12" s="882"/>
    </row>
    <row r="13" spans="1:3" x14ac:dyDescent="0.25">
      <c r="A13" s="883" t="s">
        <v>9</v>
      </c>
    </row>
    <row r="14" spans="1:3" x14ac:dyDescent="0.25">
      <c r="A14" s="882" t="s">
        <v>10</v>
      </c>
      <c r="C14" s="1" t="s">
        <v>111</v>
      </c>
    </row>
    <row r="15" spans="1:3" x14ac:dyDescent="0.25">
      <c r="A15" s="882" t="s">
        <v>11</v>
      </c>
      <c r="C15" s="884" t="s">
        <v>112</v>
      </c>
    </row>
    <row r="16" spans="1:3" x14ac:dyDescent="0.25">
      <c r="A16" s="882" t="s">
        <v>12</v>
      </c>
      <c r="C16" s="884" t="s">
        <v>113</v>
      </c>
    </row>
    <row r="17" spans="1:3" x14ac:dyDescent="0.25">
      <c r="A17" s="882" t="s">
        <v>13</v>
      </c>
      <c r="C17" s="884" t="s">
        <v>114</v>
      </c>
    </row>
    <row r="18" spans="1:3" x14ac:dyDescent="0.25">
      <c r="A18" s="882" t="s">
        <v>14</v>
      </c>
      <c r="C18" s="884" t="s">
        <v>115</v>
      </c>
    </row>
    <row r="19" spans="1:3" x14ac:dyDescent="0.25">
      <c r="A19" s="882" t="s">
        <v>15</v>
      </c>
      <c r="C19" s="884" t="s">
        <v>116</v>
      </c>
    </row>
    <row r="20" spans="1:3" x14ac:dyDescent="0.25">
      <c r="A20" s="882" t="s">
        <v>16</v>
      </c>
      <c r="C20" s="884" t="s">
        <v>117</v>
      </c>
    </row>
    <row r="21" spans="1:3" x14ac:dyDescent="0.25">
      <c r="A21" s="882" t="s">
        <v>17</v>
      </c>
      <c r="C21" s="884" t="s">
        <v>118</v>
      </c>
    </row>
    <row r="22" spans="1:3" x14ac:dyDescent="0.25">
      <c r="A22" s="882" t="s">
        <v>18</v>
      </c>
      <c r="C22" s="884" t="s">
        <v>119</v>
      </c>
    </row>
    <row r="23" spans="1:3" x14ac:dyDescent="0.25">
      <c r="A23" s="882" t="s">
        <v>19</v>
      </c>
      <c r="C23" s="884" t="s">
        <v>120</v>
      </c>
    </row>
    <row r="24" spans="1:3" x14ac:dyDescent="0.25">
      <c r="A24" s="882" t="s">
        <v>20</v>
      </c>
      <c r="C24" s="884" t="s">
        <v>1085</v>
      </c>
    </row>
    <row r="25" spans="1:3" x14ac:dyDescent="0.25">
      <c r="A25" s="882" t="s">
        <v>21</v>
      </c>
      <c r="C25" s="884" t="s">
        <v>121</v>
      </c>
    </row>
    <row r="26" spans="1:3" x14ac:dyDescent="0.25">
      <c r="A26" s="882" t="s">
        <v>22</v>
      </c>
      <c r="C26" s="884" t="s">
        <v>122</v>
      </c>
    </row>
    <row r="27" spans="1:3" x14ac:dyDescent="0.25">
      <c r="A27" s="882" t="s">
        <v>23</v>
      </c>
      <c r="C27" s="884" t="s">
        <v>123</v>
      </c>
    </row>
    <row r="28" spans="1:3" x14ac:dyDescent="0.25">
      <c r="A28" s="882" t="s">
        <v>24</v>
      </c>
      <c r="C28" s="884" t="s">
        <v>259</v>
      </c>
    </row>
    <row r="29" spans="1:3" x14ac:dyDescent="0.25">
      <c r="A29" s="882" t="s">
        <v>409</v>
      </c>
      <c r="C29" s="884" t="s">
        <v>124</v>
      </c>
    </row>
    <row r="30" spans="1:3" x14ac:dyDescent="0.25">
      <c r="A30" s="882" t="s">
        <v>25</v>
      </c>
      <c r="C30" s="884" t="s">
        <v>359</v>
      </c>
    </row>
    <row r="31" spans="1:3" x14ac:dyDescent="0.25">
      <c r="A31" s="882" t="s">
        <v>26</v>
      </c>
      <c r="C31" s="884" t="s">
        <v>360</v>
      </c>
    </row>
    <row r="32" spans="1:3" x14ac:dyDescent="0.25">
      <c r="A32" s="882" t="s">
        <v>27</v>
      </c>
      <c r="C32" s="884" t="s">
        <v>125</v>
      </c>
    </row>
    <row r="33" spans="1:3" x14ac:dyDescent="0.25">
      <c r="A33" s="882" t="s">
        <v>28</v>
      </c>
      <c r="C33" s="1" t="s">
        <v>361</v>
      </c>
    </row>
    <row r="34" spans="1:3" x14ac:dyDescent="0.25">
      <c r="A34" s="882" t="s">
        <v>30</v>
      </c>
      <c r="C34" s="1" t="s">
        <v>362</v>
      </c>
    </row>
    <row r="35" spans="1:3" x14ac:dyDescent="0.25">
      <c r="A35" s="882" t="s">
        <v>31</v>
      </c>
      <c r="C35" s="884" t="s">
        <v>126</v>
      </c>
    </row>
    <row r="36" spans="1:3" x14ac:dyDescent="0.25">
      <c r="A36" s="882" t="s">
        <v>32</v>
      </c>
      <c r="C36" s="1" t="s">
        <v>363</v>
      </c>
    </row>
    <row r="37" spans="1:3" x14ac:dyDescent="0.25">
      <c r="A37" s="882" t="s">
        <v>33</v>
      </c>
      <c r="C37" s="1" t="s">
        <v>364</v>
      </c>
    </row>
    <row r="38" spans="1:3" x14ac:dyDescent="0.25">
      <c r="A38" s="882" t="s">
        <v>34</v>
      </c>
      <c r="C38" s="1" t="s">
        <v>365</v>
      </c>
    </row>
    <row r="39" spans="1:3" x14ac:dyDescent="0.25">
      <c r="A39" s="882" t="s">
        <v>36</v>
      </c>
      <c r="C39" s="884" t="s">
        <v>127</v>
      </c>
    </row>
    <row r="40" spans="1:3" x14ac:dyDescent="0.25">
      <c r="A40" s="882" t="s">
        <v>37</v>
      </c>
      <c r="C40" s="884" t="s">
        <v>128</v>
      </c>
    </row>
    <row r="41" spans="1:3" x14ac:dyDescent="0.25">
      <c r="A41" s="882" t="s">
        <v>38</v>
      </c>
      <c r="C41" s="884" t="s">
        <v>129</v>
      </c>
    </row>
    <row r="42" spans="1:3" x14ac:dyDescent="0.25">
      <c r="A42" s="882"/>
      <c r="C42" s="884"/>
    </row>
    <row r="43" spans="1:3" x14ac:dyDescent="0.25">
      <c r="A43" s="883" t="s">
        <v>29</v>
      </c>
    </row>
    <row r="44" spans="1:3" x14ac:dyDescent="0.25">
      <c r="A44" s="882" t="s">
        <v>40</v>
      </c>
      <c r="C44" s="884" t="s">
        <v>130</v>
      </c>
    </row>
    <row r="45" spans="1:3" x14ac:dyDescent="0.25">
      <c r="A45" s="882" t="s">
        <v>41</v>
      </c>
      <c r="C45" s="884" t="s">
        <v>131</v>
      </c>
    </row>
    <row r="46" spans="1:3" x14ac:dyDescent="0.25">
      <c r="A46" s="882" t="s">
        <v>43</v>
      </c>
      <c r="B46" s="133"/>
      <c r="C46" s="884" t="s">
        <v>132</v>
      </c>
    </row>
    <row r="47" spans="1:3" x14ac:dyDescent="0.25">
      <c r="A47" s="882" t="s">
        <v>44</v>
      </c>
      <c r="C47" s="884" t="s">
        <v>133</v>
      </c>
    </row>
    <row r="48" spans="1:3" x14ac:dyDescent="0.25">
      <c r="A48" s="882" t="s">
        <v>45</v>
      </c>
      <c r="C48" s="884" t="s">
        <v>258</v>
      </c>
    </row>
    <row r="49" spans="1:3" x14ac:dyDescent="0.25">
      <c r="A49" s="882"/>
    </row>
    <row r="50" spans="1:3" x14ac:dyDescent="0.25">
      <c r="A50" s="883" t="s">
        <v>35</v>
      </c>
    </row>
    <row r="51" spans="1:3" x14ac:dyDescent="0.25">
      <c r="A51" s="882" t="s">
        <v>46</v>
      </c>
      <c r="C51" s="884" t="s">
        <v>134</v>
      </c>
    </row>
    <row r="52" spans="1:3" x14ac:dyDescent="0.25">
      <c r="A52" s="882" t="s">
        <v>47</v>
      </c>
      <c r="C52" s="884" t="s">
        <v>135</v>
      </c>
    </row>
    <row r="53" spans="1:3" x14ac:dyDescent="0.25">
      <c r="A53" s="882" t="s">
        <v>48</v>
      </c>
      <c r="C53" s="884" t="s">
        <v>136</v>
      </c>
    </row>
    <row r="55" spans="1:3" x14ac:dyDescent="0.25">
      <c r="A55" s="883" t="s">
        <v>39</v>
      </c>
    </row>
    <row r="56" spans="1:3" x14ac:dyDescent="0.25">
      <c r="A56" s="882" t="s">
        <v>49</v>
      </c>
      <c r="C56" s="884" t="s">
        <v>137</v>
      </c>
    </row>
    <row r="57" spans="1:3" x14ac:dyDescent="0.25">
      <c r="A57" s="882" t="s">
        <v>50</v>
      </c>
      <c r="C57" s="884" t="s">
        <v>138</v>
      </c>
    </row>
    <row r="59" spans="1:3" x14ac:dyDescent="0.25">
      <c r="A59" s="883" t="s">
        <v>42</v>
      </c>
    </row>
    <row r="60" spans="1:3" x14ac:dyDescent="0.25">
      <c r="A60" s="882" t="s">
        <v>51</v>
      </c>
      <c r="C60" s="884" t="s">
        <v>366</v>
      </c>
    </row>
    <row r="61" spans="1:3" x14ac:dyDescent="0.25">
      <c r="A61" s="882" t="s">
        <v>52</v>
      </c>
      <c r="C61" s="884" t="s">
        <v>367</v>
      </c>
    </row>
    <row r="62" spans="1:3" x14ac:dyDescent="0.25">
      <c r="A62" s="882" t="s">
        <v>53</v>
      </c>
      <c r="C62" s="884" t="s">
        <v>1086</v>
      </c>
    </row>
    <row r="63" spans="1:3" x14ac:dyDescent="0.25">
      <c r="A63" s="882" t="s">
        <v>54</v>
      </c>
      <c r="C63" s="884" t="s">
        <v>1087</v>
      </c>
    </row>
    <row r="64" spans="1:3" x14ac:dyDescent="0.25">
      <c r="A64" s="882" t="s">
        <v>55</v>
      </c>
      <c r="C64" s="884" t="s">
        <v>368</v>
      </c>
    </row>
    <row r="65" spans="1:3" x14ac:dyDescent="0.25">
      <c r="A65" s="882" t="s">
        <v>56</v>
      </c>
      <c r="C65" s="884" t="s">
        <v>369</v>
      </c>
    </row>
    <row r="66" spans="1:3" x14ac:dyDescent="0.25">
      <c r="A66" s="882" t="s">
        <v>57</v>
      </c>
      <c r="C66" s="884" t="s">
        <v>370</v>
      </c>
    </row>
    <row r="67" spans="1:3" x14ac:dyDescent="0.25">
      <c r="A67" s="882" t="s">
        <v>58</v>
      </c>
      <c r="C67" s="884" t="s">
        <v>371</v>
      </c>
    </row>
    <row r="68" spans="1:3" x14ac:dyDescent="0.25">
      <c r="A68" s="882" t="s">
        <v>59</v>
      </c>
      <c r="C68" s="884" t="s">
        <v>372</v>
      </c>
    </row>
    <row r="69" spans="1:3" x14ac:dyDescent="0.25">
      <c r="A69" s="882" t="s">
        <v>60</v>
      </c>
      <c r="C69" s="884" t="s">
        <v>373</v>
      </c>
    </row>
    <row r="70" spans="1:3" x14ac:dyDescent="0.25">
      <c r="A70" s="882" t="s">
        <v>61</v>
      </c>
      <c r="C70" s="884" t="s">
        <v>374</v>
      </c>
    </row>
    <row r="71" spans="1:3" x14ac:dyDescent="0.25">
      <c r="A71" s="882" t="s">
        <v>62</v>
      </c>
      <c r="C71" s="884" t="s">
        <v>375</v>
      </c>
    </row>
    <row r="72" spans="1:3" x14ac:dyDescent="0.25">
      <c r="A72" s="882" t="s">
        <v>64</v>
      </c>
      <c r="C72" s="884" t="s">
        <v>376</v>
      </c>
    </row>
    <row r="73" spans="1:3" x14ac:dyDescent="0.25">
      <c r="A73" s="931" t="s">
        <v>65</v>
      </c>
      <c r="C73" s="884" t="s">
        <v>377</v>
      </c>
    </row>
    <row r="74" spans="1:3" x14ac:dyDescent="0.25">
      <c r="A74" s="931" t="s">
        <v>66</v>
      </c>
      <c r="C74" s="884" t="s">
        <v>378</v>
      </c>
    </row>
    <row r="75" spans="1:3" x14ac:dyDescent="0.25">
      <c r="A75" s="882" t="s">
        <v>67</v>
      </c>
      <c r="C75" s="884" t="s">
        <v>379</v>
      </c>
    </row>
    <row r="76" spans="1:3" x14ac:dyDescent="0.25">
      <c r="A76" s="882" t="s">
        <v>68</v>
      </c>
      <c r="C76" s="884" t="s">
        <v>380</v>
      </c>
    </row>
    <row r="77" spans="1:3" x14ac:dyDescent="0.25">
      <c r="A77" s="882" t="s">
        <v>69</v>
      </c>
      <c r="C77" s="884" t="s">
        <v>381</v>
      </c>
    </row>
    <row r="78" spans="1:3" x14ac:dyDescent="0.25">
      <c r="A78" s="882" t="s">
        <v>70</v>
      </c>
      <c r="C78" s="884" t="s">
        <v>382</v>
      </c>
    </row>
    <row r="79" spans="1:3" x14ac:dyDescent="0.25">
      <c r="A79" s="931" t="s">
        <v>71</v>
      </c>
      <c r="C79" s="884" t="s">
        <v>383</v>
      </c>
    </row>
    <row r="80" spans="1:3" x14ac:dyDescent="0.25">
      <c r="A80" s="882"/>
      <c r="C80" s="884"/>
    </row>
    <row r="81" spans="1:3" x14ac:dyDescent="0.25">
      <c r="A81" s="883" t="s">
        <v>63</v>
      </c>
    </row>
    <row r="82" spans="1:3" x14ac:dyDescent="0.25">
      <c r="A82" s="931" t="s">
        <v>72</v>
      </c>
      <c r="C82" s="884" t="s">
        <v>384</v>
      </c>
    </row>
    <row r="83" spans="1:3" x14ac:dyDescent="0.25">
      <c r="A83" s="931" t="s">
        <v>73</v>
      </c>
      <c r="C83" s="884" t="s">
        <v>385</v>
      </c>
    </row>
    <row r="84" spans="1:3" x14ac:dyDescent="0.25">
      <c r="A84" s="931" t="s">
        <v>74</v>
      </c>
      <c r="C84" s="884" t="s">
        <v>386</v>
      </c>
    </row>
    <row r="85" spans="1:3" x14ac:dyDescent="0.25">
      <c r="A85" s="931" t="s">
        <v>75</v>
      </c>
      <c r="C85" s="884" t="s">
        <v>387</v>
      </c>
    </row>
    <row r="86" spans="1:3" x14ac:dyDescent="0.25">
      <c r="A86" s="931" t="s">
        <v>76</v>
      </c>
      <c r="C86" s="884" t="s">
        <v>388</v>
      </c>
    </row>
    <row r="87" spans="1:3" x14ac:dyDescent="0.25">
      <c r="A87" s="931" t="s">
        <v>77</v>
      </c>
      <c r="C87" s="884" t="s">
        <v>389</v>
      </c>
    </row>
    <row r="88" spans="1:3" x14ac:dyDescent="0.25">
      <c r="A88" s="931" t="s">
        <v>79</v>
      </c>
      <c r="C88" s="884" t="s">
        <v>390</v>
      </c>
    </row>
    <row r="89" spans="1:3" x14ac:dyDescent="0.25">
      <c r="A89" s="931" t="s">
        <v>80</v>
      </c>
      <c r="C89" s="884" t="s">
        <v>391</v>
      </c>
    </row>
    <row r="90" spans="1:3" x14ac:dyDescent="0.25">
      <c r="A90" s="931" t="s">
        <v>81</v>
      </c>
      <c r="C90" s="884" t="s">
        <v>392</v>
      </c>
    </row>
    <row r="91" spans="1:3" x14ac:dyDescent="0.25">
      <c r="A91" s="931" t="s">
        <v>82</v>
      </c>
      <c r="C91" s="884" t="s">
        <v>393</v>
      </c>
    </row>
    <row r="92" spans="1:3" x14ac:dyDescent="0.25">
      <c r="A92" s="931" t="s">
        <v>83</v>
      </c>
      <c r="C92" s="884" t="s">
        <v>394</v>
      </c>
    </row>
    <row r="93" spans="1:3" x14ac:dyDescent="0.25">
      <c r="A93" s="931" t="s">
        <v>84</v>
      </c>
      <c r="C93" s="884" t="s">
        <v>1112</v>
      </c>
    </row>
    <row r="94" spans="1:3" x14ac:dyDescent="0.25">
      <c r="A94" s="931" t="s">
        <v>85</v>
      </c>
      <c r="C94" s="1" t="s">
        <v>1113</v>
      </c>
    </row>
    <row r="95" spans="1:3" x14ac:dyDescent="0.25">
      <c r="A95" s="931" t="s">
        <v>86</v>
      </c>
      <c r="C95" s="1" t="s">
        <v>395</v>
      </c>
    </row>
    <row r="96" spans="1:3" x14ac:dyDescent="0.25">
      <c r="A96" s="931" t="s">
        <v>87</v>
      </c>
      <c r="C96" s="1" t="s">
        <v>1114</v>
      </c>
    </row>
    <row r="97" spans="1:3" x14ac:dyDescent="0.25">
      <c r="A97" s="931" t="s">
        <v>89</v>
      </c>
      <c r="C97" s="1" t="s">
        <v>396</v>
      </c>
    </row>
    <row r="98" spans="1:3" x14ac:dyDescent="0.25">
      <c r="A98" s="931" t="s">
        <v>90</v>
      </c>
      <c r="C98" s="1" t="s">
        <v>397</v>
      </c>
    </row>
    <row r="99" spans="1:3" x14ac:dyDescent="0.25">
      <c r="A99" s="931" t="s">
        <v>91</v>
      </c>
      <c r="C99" s="1" t="s">
        <v>398</v>
      </c>
    </row>
    <row r="100" spans="1:3" x14ac:dyDescent="0.25">
      <c r="A100" s="931" t="s">
        <v>92</v>
      </c>
      <c r="C100" s="1" t="s">
        <v>399</v>
      </c>
    </row>
    <row r="101" spans="1:3" x14ac:dyDescent="0.25">
      <c r="A101" s="931" t="s">
        <v>93</v>
      </c>
      <c r="C101" s="1" t="s">
        <v>400</v>
      </c>
    </row>
    <row r="103" spans="1:3" x14ac:dyDescent="0.25">
      <c r="A103" s="883" t="s">
        <v>78</v>
      </c>
    </row>
    <row r="104" spans="1:3" x14ac:dyDescent="0.25">
      <c r="A104" s="882" t="s">
        <v>95</v>
      </c>
      <c r="C104" s="884" t="s">
        <v>401</v>
      </c>
    </row>
    <row r="105" spans="1:3" x14ac:dyDescent="0.25">
      <c r="A105" s="882" t="s">
        <v>96</v>
      </c>
      <c r="C105" s="884" t="s">
        <v>402</v>
      </c>
    </row>
    <row r="106" spans="1:3" x14ac:dyDescent="0.25">
      <c r="A106" s="882" t="s">
        <v>97</v>
      </c>
      <c r="C106" s="884" t="s">
        <v>403</v>
      </c>
    </row>
    <row r="107" spans="1:3" x14ac:dyDescent="0.25">
      <c r="A107" s="931" t="s">
        <v>99</v>
      </c>
      <c r="C107" s="884" t="s">
        <v>404</v>
      </c>
    </row>
    <row r="108" spans="1:3" x14ac:dyDescent="0.25">
      <c r="C108" s="884"/>
    </row>
    <row r="109" spans="1:3" x14ac:dyDescent="0.25">
      <c r="A109" s="883" t="s">
        <v>98</v>
      </c>
    </row>
    <row r="110" spans="1:3" x14ac:dyDescent="0.25">
      <c r="A110" s="931" t="s">
        <v>100</v>
      </c>
      <c r="C110" s="884" t="s">
        <v>144</v>
      </c>
    </row>
    <row r="111" spans="1:3" x14ac:dyDescent="0.25">
      <c r="A111" s="931" t="s">
        <v>101</v>
      </c>
      <c r="C111" s="884" t="s">
        <v>145</v>
      </c>
    </row>
    <row r="112" spans="1:3" x14ac:dyDescent="0.25">
      <c r="A112" s="931" t="s">
        <v>410</v>
      </c>
      <c r="C112" s="884" t="s">
        <v>146</v>
      </c>
    </row>
    <row r="114" spans="1:3" x14ac:dyDescent="0.25">
      <c r="A114" s="883" t="s">
        <v>88</v>
      </c>
    </row>
    <row r="115" spans="1:3" x14ac:dyDescent="0.25">
      <c r="A115" s="931" t="s">
        <v>411</v>
      </c>
      <c r="C115" s="884" t="s">
        <v>139</v>
      </c>
    </row>
    <row r="116" spans="1:3" x14ac:dyDescent="0.25">
      <c r="A116" s="931" t="s">
        <v>412</v>
      </c>
      <c r="C116" s="884" t="s">
        <v>140</v>
      </c>
    </row>
    <row r="117" spans="1:3" x14ac:dyDescent="0.25">
      <c r="A117" s="931" t="s">
        <v>413</v>
      </c>
      <c r="C117" s="884" t="s">
        <v>141</v>
      </c>
    </row>
    <row r="118" spans="1:3" x14ac:dyDescent="0.25">
      <c r="A118" s="931" t="s">
        <v>414</v>
      </c>
      <c r="C118" s="884" t="s">
        <v>142</v>
      </c>
    </row>
    <row r="119" spans="1:3" x14ac:dyDescent="0.25">
      <c r="A119" s="931" t="s">
        <v>415</v>
      </c>
      <c r="C119" s="884" t="s">
        <v>143</v>
      </c>
    </row>
    <row r="121" spans="1:3" x14ac:dyDescent="0.25">
      <c r="A121" s="883" t="s">
        <v>94</v>
      </c>
    </row>
    <row r="122" spans="1:3" x14ac:dyDescent="0.25">
      <c r="A122" s="882" t="s">
        <v>416</v>
      </c>
      <c r="C122" s="884" t="s">
        <v>405</v>
      </c>
    </row>
    <row r="123" spans="1:3" x14ac:dyDescent="0.25">
      <c r="A123" s="882" t="s">
        <v>417</v>
      </c>
      <c r="C123" s="884" t="s">
        <v>406</v>
      </c>
    </row>
    <row r="124" spans="1:3" x14ac:dyDescent="0.25">
      <c r="A124" s="882" t="s">
        <v>418</v>
      </c>
      <c r="C124" s="1" t="s">
        <v>407</v>
      </c>
    </row>
    <row r="125" spans="1:3" x14ac:dyDescent="0.25">
      <c r="A125" s="882" t="s">
        <v>419</v>
      </c>
      <c r="C125" s="884" t="s">
        <v>408</v>
      </c>
    </row>
  </sheetData>
  <mergeCells count="1">
    <mergeCell ref="A1:C1"/>
  </mergeCells>
  <hyperlinks>
    <hyperlink ref="A4" location="'TABLE 1'!A1" display="TABLE 1"/>
    <hyperlink ref="A5" location="'TABLE 2'!A1" display="TABLE 2"/>
    <hyperlink ref="A6" location="'TABLE 3'!A1" display="TABLE 3"/>
    <hyperlink ref="A7" location="'Tables 4 &amp; 5'!A1" display="TABLE 4"/>
    <hyperlink ref="A8" location="'Tables 4 &amp; 5'!A22" display="TABLE 5"/>
    <hyperlink ref="A9" location="'Table 6 &amp; 7'!A1" display="TABLE 6"/>
    <hyperlink ref="A10" location="'Table 6 &amp; 7'!A21" display="TABLE 7"/>
    <hyperlink ref="A11" location="'TABLE 8'!A1" display="TABLE 8"/>
    <hyperlink ref="A14" location="'TABLE 9'!A1" display="TABLE 9"/>
    <hyperlink ref="A15" location="'TABLE 10'!A1" display="TABLE 10"/>
    <hyperlink ref="A16" location="'TABLE 11'!A1" display="TABLE 11"/>
    <hyperlink ref="A17" location="'TABLE 12'!A1" display="TABLE 12"/>
    <hyperlink ref="A18" location="'TABLE 13'!A1" display="TABLE 13"/>
    <hyperlink ref="A19" location="'TABLE 14'!A2" display="TABLE 14"/>
    <hyperlink ref="A20" location="'TABLE 15'!A1" display="TABLE 15"/>
    <hyperlink ref="A21" location="'TABLE 16'!A2" display="TABLE 16"/>
    <hyperlink ref="A22" location="'TABLE 17'!A1" display="TABLE 17"/>
    <hyperlink ref="A23" location="'TABLE 18'!A1" display="TABLE 18"/>
    <hyperlink ref="A24" location="'TABLE 19'!A1" display="TABLE 19"/>
    <hyperlink ref="A25" location="'TABLE 20'!A1" display="TABLE 20"/>
    <hyperlink ref="A26" location="'TABLE 21'!A1" display="TABLE 21"/>
    <hyperlink ref="A27" location="'TABLE 22'!A1" display="TABLE 22"/>
    <hyperlink ref="A28" location="'TABLE 23'!A1" display="TABLE 23"/>
    <hyperlink ref="A30" location="'TABLE 25'!A1" display="TABLE 25"/>
    <hyperlink ref="A31" location="'TABLE 26'!A1" display="TABLE 26"/>
    <hyperlink ref="A32" location="'TABLE 27'!A1" display="TABLE 27"/>
    <hyperlink ref="A33" location="'TABLE 28'!A1" display="TABLE 28"/>
    <hyperlink ref="A34" location="'TABLE 29'!A1" display="TABLE 29"/>
    <hyperlink ref="A35" location="'TABLE 30'!A1" display="TABLE 30"/>
    <hyperlink ref="A36" location="'TABLE 31'!A1" display="TABLE 31"/>
    <hyperlink ref="A37" location="'TABLE 32'!A1" display="TABLE 32"/>
    <hyperlink ref="A38" location="'TABLE 33'!A1" display="TABLE 33"/>
    <hyperlink ref="A39" location="'TABLE 34'!A1" display="TABLE 34"/>
    <hyperlink ref="A40" location="'TABLE 35'!A1" display="TABLE 35"/>
    <hyperlink ref="A41" location="'TABLE 36'!A1" display="TABLE 36"/>
    <hyperlink ref="A44" location="'TABLE 37'!A1" display="TABLE 37"/>
    <hyperlink ref="A45" location="'TABLE 38'!A1" display="TABLE 38"/>
    <hyperlink ref="A46" location="'TABLE 39'!A1" display="TABLE 39"/>
    <hyperlink ref="A47" location="'TABLE 40'!A1" display="TABLE 40"/>
    <hyperlink ref="A105" location="'TABLE 88'!A1" display="TABLE 88"/>
    <hyperlink ref="A104" location="'TABLE 87'!A1" display="TABLE 87"/>
    <hyperlink ref="A101" location="'Table 86'!A1" display="TABLE 86"/>
    <hyperlink ref="A98" location="'Table 83'!A1" display="TABLE 83"/>
    <hyperlink ref="A99" location="'Table 84'!A1" display="TABLE 84"/>
    <hyperlink ref="A100" location="'Table 85'!A1" display="TABLE 85"/>
    <hyperlink ref="A92" location="'Table 77'!A1" display="TABLE 77"/>
    <hyperlink ref="A93" location="'Table 78'!A1" display="TABLE 78"/>
    <hyperlink ref="A94" location="'Table 79'!A1" display="TABLE 79"/>
    <hyperlink ref="A95" location="'Table 80'!A1" display="TABLE 80"/>
    <hyperlink ref="A96" location="'Table 81'!A1" display="TABLE 81"/>
    <hyperlink ref="A97" location="'Table 82'!A1" display="TABLE 82"/>
    <hyperlink ref="A89" location="'Table 74'!A1" display="TABLE 74"/>
    <hyperlink ref="A90" location="'Table 75'!A1" display="TABLE 75"/>
    <hyperlink ref="A88" location="'Table 73'!A1" display="TABLE 73"/>
    <hyperlink ref="A87" location="'Table 72'!A1" display="TABLE 72"/>
    <hyperlink ref="A82" location="'Table 67'!A1" display="TABLE 67"/>
    <hyperlink ref="A84" location="'Table 69'!A1" display="TABLE 69"/>
    <hyperlink ref="A85" location="'Table 70'!A1" display="TABLE 70"/>
    <hyperlink ref="A86" location="'Table 71'!A1" display="TABLE 71"/>
    <hyperlink ref="A79" location="'Table 66'!A1" display="TABLE 66"/>
    <hyperlink ref="A78" location="'TABLE 65'!A1" display="TABLE 65"/>
    <hyperlink ref="A77" location="'TABLE 64'!A1" display="TABLE 64"/>
    <hyperlink ref="A76" location="'TABLE 63'!A1" display="TABLE 63"/>
    <hyperlink ref="A74" location="'Table 61'!A1" display="TABLE 61"/>
    <hyperlink ref="A75" location="'TABLE 62'!A1" display="TABLE 62"/>
    <hyperlink ref="A73" location="'Table 60'!A1" display="TABLE 60"/>
    <hyperlink ref="A72" location="'TABLE 59'!A1" display="TABLE 59"/>
    <hyperlink ref="A71" location="'TABLE 58'!A1" display="TABLE 58"/>
    <hyperlink ref="A70" location="'TABLE 57'!A1" display="TABLE 57"/>
    <hyperlink ref="A68" location="'TABLE 55'!A1" display="TABLE 55"/>
    <hyperlink ref="A67" location="'TABLE 54'!A1" display="TABLE 54"/>
    <hyperlink ref="A66" location="'TABLE 53'!A1" display="TABLE 53"/>
    <hyperlink ref="A65" location="'TABLE 52'!A1" display="TABLE 52"/>
    <hyperlink ref="A64" location="'TABLE 51'!A1" display="TABLE 51"/>
    <hyperlink ref="A63" location="'TABLE 50'!A1" display="TABLE 50"/>
    <hyperlink ref="A62" location="'TABLE 49'!A1" display="TABLE 49"/>
    <hyperlink ref="A61" location="'TABLE 48'!A1" display="TABLE 48"/>
    <hyperlink ref="A60" location="'TABLE 47'!A1" display="TABLE 47"/>
    <hyperlink ref="A57" location="'TABLE 46'!A1" display="TABLE 46"/>
    <hyperlink ref="A56" location="'TABLE 45'!A1" display="TABLE 45"/>
    <hyperlink ref="A53" location="'TABLE 44'!A1" display="TABLE 44"/>
    <hyperlink ref="A52" location="'TABLE 43'!A1" display="TABLE 43"/>
    <hyperlink ref="A51" location="'TABLE 42'!A1" display="TABLE 42"/>
    <hyperlink ref="A48" location="'TABLE 41'!A1" display="TABLE 41"/>
    <hyperlink ref="A69" location="'TABLE 56'!A1" display="TABLE 56"/>
    <hyperlink ref="A106" location="'TABLE 89'!A1" display="TABLE 89"/>
    <hyperlink ref="A107" location="'Table 90'!A1" display="TABLE 90"/>
    <hyperlink ref="A110" location="'Table 91-93'!A1" display="TABLE 91"/>
    <hyperlink ref="A111" location="'Table 91-93'!A9" display="TABLE 92"/>
    <hyperlink ref="A83" location="'Table 68'!A1" display="TABLE 68"/>
    <hyperlink ref="A91" location="'Table 76'!A1" display="TABLE 76"/>
    <hyperlink ref="A112" location="'Table 91-93'!A48" display="TABLE 93"/>
    <hyperlink ref="A29" location="'Table 24'!A1" display="TABLE 24"/>
    <hyperlink ref="A115" location="'Table 94-98'!A1" display="TABLE 94"/>
    <hyperlink ref="A122" location="'Table 99'!A1" display="TABLE 99"/>
    <hyperlink ref="A123" location="'Table 100'!A1" display="TABLE 100"/>
    <hyperlink ref="A124" location="'Table 101'!A1" display="TABLE 101"/>
    <hyperlink ref="A125" location="'Table 102'!A1" display="TABLE 102"/>
    <hyperlink ref="A116:A119" location="'Table 94-98'!A1" display="TABLE 94"/>
    <hyperlink ref="A116" location="'Table 94-98'!A20" display="TABLE 95"/>
    <hyperlink ref="A117" location="'Table 94-98'!A41" display="TABLE 96"/>
    <hyperlink ref="A118" location="'Table 94-98'!A58" display="TABLE 97"/>
    <hyperlink ref="A119" location="'Table 94-98'!A77" display="TABLE 98"/>
  </hyperlinks>
  <printOptions horizontalCentered="1"/>
  <pageMargins left="1" right="1" top="1" bottom="1" header="0.5" footer="0.5"/>
  <pageSetup scale="35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A62"/>
  <sheetViews>
    <sheetView showGridLines="0" zoomScaleNormal="100" workbookViewId="0">
      <selection sqref="A1:N1"/>
    </sheetView>
  </sheetViews>
  <sheetFormatPr defaultRowHeight="12" x14ac:dyDescent="0.2"/>
  <cols>
    <col min="1" max="1" width="15.140625" style="215" customWidth="1"/>
    <col min="2" max="14" width="9.7109375" style="215" customWidth="1"/>
    <col min="15" max="15" width="15.140625" style="215" customWidth="1"/>
    <col min="16" max="24" width="9.7109375" style="215" customWidth="1"/>
    <col min="25" max="25" width="12.7109375" style="215" customWidth="1"/>
    <col min="26" max="27" width="9.7109375" style="215" customWidth="1"/>
    <col min="28" max="16384" width="9.140625" style="215"/>
  </cols>
  <sheetData>
    <row r="1" spans="1:27" s="355" customFormat="1" ht="15.75" x14ac:dyDescent="0.25">
      <c r="A1" s="1070" t="str">
        <f>CONCATENATE('List of Tables'!A16,":  ",'List of Tables'!C16)</f>
        <v>TABLE 11:  2013 Visitor Arrivals by Month and MMA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75" t="str">
        <f>CONCATENATE('List of Tables'!A16,":  ",'List of Tables'!C16, " (continued)")</f>
        <v>TABLE 11:  2013 Visitor Arrivals by Month and MMA (continued)</v>
      </c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</row>
    <row r="2" spans="1:27" s="133" customFormat="1" ht="15.75" x14ac:dyDescent="0.2">
      <c r="A2" s="859"/>
      <c r="B2" s="860"/>
      <c r="C2" s="860"/>
      <c r="D2" s="858"/>
      <c r="E2" s="858"/>
      <c r="F2" s="858"/>
      <c r="G2" s="76" t="s">
        <v>260</v>
      </c>
      <c r="H2" s="858"/>
      <c r="I2" s="858"/>
      <c r="J2" s="858"/>
      <c r="K2" s="861"/>
      <c r="L2" s="858"/>
      <c r="M2" s="858"/>
      <c r="N2" s="858"/>
      <c r="O2" s="860"/>
      <c r="P2" s="858"/>
      <c r="Q2" s="858"/>
      <c r="R2" s="858"/>
      <c r="S2" s="858"/>
      <c r="T2" s="76" t="s">
        <v>261</v>
      </c>
      <c r="U2" s="858"/>
      <c r="V2" s="858"/>
      <c r="W2" s="858"/>
      <c r="X2" s="858"/>
      <c r="Y2" s="858"/>
      <c r="Z2" s="858"/>
      <c r="AA2" s="862"/>
    </row>
    <row r="3" spans="1:27" x14ac:dyDescent="0.2">
      <c r="A3" s="735"/>
      <c r="B3" s="735"/>
      <c r="C3" s="735"/>
      <c r="D3" s="709"/>
      <c r="E3" s="709"/>
      <c r="F3" s="736"/>
      <c r="G3" s="709"/>
      <c r="H3" s="709"/>
      <c r="I3" s="709"/>
      <c r="J3" s="709"/>
      <c r="K3" s="709"/>
      <c r="L3" s="709"/>
      <c r="M3" s="709"/>
      <c r="N3" s="709"/>
      <c r="O3" s="735"/>
      <c r="P3" s="709"/>
      <c r="Q3" s="709"/>
      <c r="R3" s="709"/>
      <c r="S3" s="736"/>
      <c r="T3" s="709"/>
      <c r="U3" s="709"/>
      <c r="V3" s="709"/>
      <c r="W3" s="709"/>
      <c r="X3" s="709"/>
      <c r="Y3" s="709"/>
      <c r="Z3" s="709"/>
      <c r="AA3" s="272"/>
    </row>
    <row r="4" spans="1:27" ht="24" x14ac:dyDescent="0.2">
      <c r="A4" s="77">
        <v>2013</v>
      </c>
      <c r="B4" s="78" t="s">
        <v>262</v>
      </c>
      <c r="C4" s="78" t="s">
        <v>263</v>
      </c>
      <c r="D4" s="79" t="s">
        <v>264</v>
      </c>
      <c r="E4" s="79" t="s">
        <v>265</v>
      </c>
      <c r="F4" s="80" t="s">
        <v>266</v>
      </c>
      <c r="G4" s="81"/>
      <c r="H4" s="81"/>
      <c r="I4" s="81"/>
      <c r="J4" s="81"/>
      <c r="K4" s="82"/>
      <c r="L4" s="80" t="s">
        <v>267</v>
      </c>
      <c r="M4" s="81"/>
      <c r="N4" s="82"/>
      <c r="O4" s="77">
        <v>2013</v>
      </c>
      <c r="P4" s="83" t="s">
        <v>268</v>
      </c>
      <c r="Q4" s="84"/>
      <c r="R4" s="85"/>
      <c r="S4" s="85"/>
      <c r="T4" s="85"/>
      <c r="U4" s="86"/>
      <c r="V4" s="85" t="s">
        <v>269</v>
      </c>
      <c r="W4" s="84"/>
      <c r="X4" s="85"/>
      <c r="Y4" s="86"/>
      <c r="Z4" s="79" t="s">
        <v>270</v>
      </c>
      <c r="AA4" s="87" t="s">
        <v>271</v>
      </c>
    </row>
    <row r="5" spans="1:27" ht="20.100000000000001" customHeight="1" x14ac:dyDescent="0.2">
      <c r="A5" s="1072" t="s">
        <v>149</v>
      </c>
      <c r="B5" s="1069" t="s">
        <v>272</v>
      </c>
      <c r="C5" s="1063" t="s">
        <v>273</v>
      </c>
      <c r="D5" s="1063" t="s">
        <v>274</v>
      </c>
      <c r="E5" s="1063" t="s">
        <v>275</v>
      </c>
      <c r="F5" s="1065" t="s">
        <v>276</v>
      </c>
      <c r="G5" s="1067" t="s">
        <v>277</v>
      </c>
      <c r="H5" s="1067" t="s">
        <v>278</v>
      </c>
      <c r="I5" s="1067" t="s">
        <v>279</v>
      </c>
      <c r="J5" s="1059" t="s">
        <v>280</v>
      </c>
      <c r="K5" s="1069" t="s">
        <v>149</v>
      </c>
      <c r="L5" s="1065" t="s">
        <v>318</v>
      </c>
      <c r="M5" s="1059" t="s">
        <v>282</v>
      </c>
      <c r="N5" s="1069" t="s">
        <v>283</v>
      </c>
      <c r="O5" s="1072" t="s">
        <v>149</v>
      </c>
      <c r="P5" s="1073" t="s">
        <v>284</v>
      </c>
      <c r="Q5" s="1059" t="s">
        <v>285</v>
      </c>
      <c r="R5" s="1067" t="s">
        <v>286</v>
      </c>
      <c r="S5" s="1059" t="s">
        <v>287</v>
      </c>
      <c r="T5" s="1067" t="s">
        <v>288</v>
      </c>
      <c r="U5" s="1069" t="s">
        <v>289</v>
      </c>
      <c r="V5" s="1065" t="s">
        <v>290</v>
      </c>
      <c r="W5" s="1059" t="s">
        <v>291</v>
      </c>
      <c r="X5" s="1059" t="s">
        <v>292</v>
      </c>
      <c r="Y5" s="1059" t="s">
        <v>293</v>
      </c>
      <c r="Z5" s="1061" t="s">
        <v>294</v>
      </c>
      <c r="AA5" s="1063" t="s">
        <v>148</v>
      </c>
    </row>
    <row r="6" spans="1:27" ht="20.100000000000001" customHeight="1" x14ac:dyDescent="0.2">
      <c r="A6" s="1062"/>
      <c r="B6" s="1071" t="s">
        <v>296</v>
      </c>
      <c r="C6" s="1064" t="s">
        <v>297</v>
      </c>
      <c r="D6" s="1064"/>
      <c r="E6" s="1064"/>
      <c r="F6" s="1066" t="s">
        <v>298</v>
      </c>
      <c r="G6" s="1068"/>
      <c r="H6" s="1068"/>
      <c r="I6" s="1068"/>
      <c r="J6" s="1060" t="s">
        <v>299</v>
      </c>
      <c r="K6" s="1069" t="s">
        <v>266</v>
      </c>
      <c r="L6" s="1066"/>
      <c r="M6" s="1060" t="s">
        <v>300</v>
      </c>
      <c r="N6" s="1071" t="s">
        <v>267</v>
      </c>
      <c r="O6" s="1062"/>
      <c r="P6" s="1074" t="s">
        <v>284</v>
      </c>
      <c r="Q6" s="1060" t="s">
        <v>301</v>
      </c>
      <c r="R6" s="1068" t="s">
        <v>286</v>
      </c>
      <c r="S6" s="1060" t="s">
        <v>302</v>
      </c>
      <c r="T6" s="1068" t="s">
        <v>288</v>
      </c>
      <c r="U6" s="1071"/>
      <c r="V6" s="1066"/>
      <c r="W6" s="1060" t="s">
        <v>291</v>
      </c>
      <c r="X6" s="1060" t="s">
        <v>292</v>
      </c>
      <c r="Y6" s="1060" t="s">
        <v>303</v>
      </c>
      <c r="Z6" s="1062"/>
      <c r="AA6" s="1064" t="s">
        <v>304</v>
      </c>
    </row>
    <row r="7" spans="1:27" s="272" customFormat="1" x14ac:dyDescent="0.2">
      <c r="A7" s="145" t="s">
        <v>305</v>
      </c>
      <c r="B7" s="400">
        <v>238061.29632284155</v>
      </c>
      <c r="C7" s="737">
        <v>152700.65364297183</v>
      </c>
      <c r="D7" s="737">
        <v>115630.34780046777</v>
      </c>
      <c r="E7" s="737">
        <v>67944.245657133855</v>
      </c>
      <c r="F7" s="738">
        <v>2269.8369815711731</v>
      </c>
      <c r="G7" s="739">
        <v>1013.5816299631373</v>
      </c>
      <c r="H7" s="739">
        <v>2101.6644759885394</v>
      </c>
      <c r="I7" s="739">
        <v>385.83818029655038</v>
      </c>
      <c r="J7" s="739">
        <v>843.85912743674533</v>
      </c>
      <c r="K7" s="400">
        <v>6614.7803952563045</v>
      </c>
      <c r="L7" s="739">
        <v>23089.182987507455</v>
      </c>
      <c r="M7" s="739">
        <v>1454.9407794263773</v>
      </c>
      <c r="N7" s="400">
        <v>24544.123766933793</v>
      </c>
      <c r="O7" s="145" t="s">
        <v>305</v>
      </c>
      <c r="P7" s="738">
        <v>9550.4865289840927</v>
      </c>
      <c r="Q7" s="739">
        <v>488.89622129035757</v>
      </c>
      <c r="R7" s="739">
        <v>15158.491280809811</v>
      </c>
      <c r="S7" s="739">
        <v>392.56871043630872</v>
      </c>
      <c r="T7" s="739">
        <v>1171.8771055576356</v>
      </c>
      <c r="U7" s="740">
        <v>26762.319847077306</v>
      </c>
      <c r="V7" s="739">
        <v>741.61939930397659</v>
      </c>
      <c r="W7" s="739">
        <v>1661.1603333659957</v>
      </c>
      <c r="X7" s="739">
        <v>590.79378422275749</v>
      </c>
      <c r="Y7" s="400">
        <v>2993.5735168927094</v>
      </c>
      <c r="Z7" s="501">
        <v>14356.632539606573</v>
      </c>
      <c r="AA7" s="400">
        <v>649607.97348918172</v>
      </c>
    </row>
    <row r="8" spans="1:27" s="272" customFormat="1" x14ac:dyDescent="0.2">
      <c r="A8" s="146" t="s">
        <v>306</v>
      </c>
      <c r="B8" s="400">
        <v>236763.27257177187</v>
      </c>
      <c r="C8" s="737">
        <v>142114.56829245939</v>
      </c>
      <c r="D8" s="737">
        <v>124674.16488484919</v>
      </c>
      <c r="E8" s="737">
        <v>65904.165676941455</v>
      </c>
      <c r="F8" s="738">
        <v>2553.64587436581</v>
      </c>
      <c r="G8" s="739">
        <v>1287.6934429690418</v>
      </c>
      <c r="H8" s="739">
        <v>3141.8560882128504</v>
      </c>
      <c r="I8" s="739">
        <v>402.22202142385953</v>
      </c>
      <c r="J8" s="739">
        <v>867.68369029478492</v>
      </c>
      <c r="K8" s="400">
        <v>8253.1011172664039</v>
      </c>
      <c r="L8" s="739">
        <v>15506.298763778501</v>
      </c>
      <c r="M8" s="739">
        <v>985.48240941650613</v>
      </c>
      <c r="N8" s="400">
        <v>16491.781173194981</v>
      </c>
      <c r="O8" s="146" t="s">
        <v>306</v>
      </c>
      <c r="P8" s="738">
        <v>14594.64059902466</v>
      </c>
      <c r="Q8" s="739">
        <v>588.28275895732054</v>
      </c>
      <c r="R8" s="739">
        <v>11832.901031122123</v>
      </c>
      <c r="S8" s="739">
        <v>321.88637312877654</v>
      </c>
      <c r="T8" s="739">
        <v>1900.4972840731357</v>
      </c>
      <c r="U8" s="740">
        <v>29238.208046306168</v>
      </c>
      <c r="V8" s="739">
        <v>462.9596060796855</v>
      </c>
      <c r="W8" s="739">
        <v>1301.9128616761625</v>
      </c>
      <c r="X8" s="739">
        <v>523.3829581578384</v>
      </c>
      <c r="Y8" s="400">
        <v>2288.2554259136955</v>
      </c>
      <c r="Z8" s="501">
        <v>13180.968673405194</v>
      </c>
      <c r="AA8" s="400">
        <v>638908.48586210853</v>
      </c>
    </row>
    <row r="9" spans="1:27" s="272" customFormat="1" x14ac:dyDescent="0.2">
      <c r="A9" s="146" t="s">
        <v>307</v>
      </c>
      <c r="B9" s="400">
        <v>290321.24690786534</v>
      </c>
      <c r="C9" s="737">
        <v>163307.3971137068</v>
      </c>
      <c r="D9" s="737">
        <v>135239.58979951107</v>
      </c>
      <c r="E9" s="737">
        <v>75340.196800258171</v>
      </c>
      <c r="F9" s="738">
        <v>3455.6056364136662</v>
      </c>
      <c r="G9" s="739">
        <v>1406.5049683732686</v>
      </c>
      <c r="H9" s="739">
        <v>3319.2295938842672</v>
      </c>
      <c r="I9" s="739">
        <v>304.40627802533129</v>
      </c>
      <c r="J9" s="739">
        <v>881.52757655616517</v>
      </c>
      <c r="K9" s="400">
        <v>9367.2740532527841</v>
      </c>
      <c r="L9" s="739">
        <v>20664.033508796034</v>
      </c>
      <c r="M9" s="739">
        <v>2075.2696825949265</v>
      </c>
      <c r="N9" s="400">
        <v>22739.303191390944</v>
      </c>
      <c r="O9" s="146" t="s">
        <v>307</v>
      </c>
      <c r="P9" s="738">
        <v>6460.2727008396969</v>
      </c>
      <c r="Q9" s="739">
        <v>472.35377771795868</v>
      </c>
      <c r="R9" s="739">
        <v>11549.127462450839</v>
      </c>
      <c r="S9" s="739">
        <v>317.02377002491994</v>
      </c>
      <c r="T9" s="739">
        <v>848.94917799794246</v>
      </c>
      <c r="U9" s="740">
        <v>19647.726889031328</v>
      </c>
      <c r="V9" s="739">
        <v>529.27644082914753</v>
      </c>
      <c r="W9" s="739">
        <v>852.37872112595289</v>
      </c>
      <c r="X9" s="739">
        <v>893.53210051415749</v>
      </c>
      <c r="Y9" s="400">
        <v>2275.1872624692583</v>
      </c>
      <c r="Z9" s="501">
        <v>16116.205545480079</v>
      </c>
      <c r="AA9" s="400">
        <v>734354.12756296573</v>
      </c>
    </row>
    <row r="10" spans="1:27" s="272" customFormat="1" x14ac:dyDescent="0.2">
      <c r="A10" s="146" t="s">
        <v>308</v>
      </c>
      <c r="B10" s="400">
        <v>277091.74227515998</v>
      </c>
      <c r="C10" s="737">
        <v>127904.52695634708</v>
      </c>
      <c r="D10" s="737">
        <v>97921.741776593582</v>
      </c>
      <c r="E10" s="737">
        <v>43177.764691679251</v>
      </c>
      <c r="F10" s="738">
        <v>4055.8724676064908</v>
      </c>
      <c r="G10" s="739">
        <v>1646.2925824800302</v>
      </c>
      <c r="H10" s="739">
        <v>3224.5513038643785</v>
      </c>
      <c r="I10" s="739">
        <v>547.97535347065025</v>
      </c>
      <c r="J10" s="739">
        <v>1161.5759391294444</v>
      </c>
      <c r="K10" s="400">
        <v>10636.267646550714</v>
      </c>
      <c r="L10" s="739">
        <v>26896.311131272847</v>
      </c>
      <c r="M10" s="739">
        <v>3706.5269424182616</v>
      </c>
      <c r="N10" s="400">
        <v>30602.838073691277</v>
      </c>
      <c r="O10" s="146" t="s">
        <v>308</v>
      </c>
      <c r="P10" s="738">
        <v>9893.042298383798</v>
      </c>
      <c r="Q10" s="739">
        <v>671.87181552821028</v>
      </c>
      <c r="R10" s="739">
        <v>12210.157998006442</v>
      </c>
      <c r="S10" s="739">
        <v>340.39955640852583</v>
      </c>
      <c r="T10" s="739">
        <v>950.66086849465842</v>
      </c>
      <c r="U10" s="740">
        <v>24066.132536822606</v>
      </c>
      <c r="V10" s="739">
        <v>532.46500380157397</v>
      </c>
      <c r="W10" s="739">
        <v>1494.0107974357159</v>
      </c>
      <c r="X10" s="739">
        <v>1018.1877974654109</v>
      </c>
      <c r="Y10" s="400">
        <v>3044.6635987027203</v>
      </c>
      <c r="Z10" s="501">
        <v>15692.284013480265</v>
      </c>
      <c r="AA10" s="400">
        <v>630137.96156902751</v>
      </c>
    </row>
    <row r="11" spans="1:27" s="272" customFormat="1" x14ac:dyDescent="0.2">
      <c r="A11" s="146" t="s">
        <v>309</v>
      </c>
      <c r="B11" s="400">
        <v>265878.88074921683</v>
      </c>
      <c r="C11" s="737">
        <v>142506.81070135828</v>
      </c>
      <c r="D11" s="737">
        <v>109482.55604566378</v>
      </c>
      <c r="E11" s="737">
        <v>27001.568587617556</v>
      </c>
      <c r="F11" s="738">
        <v>3511.977423401639</v>
      </c>
      <c r="G11" s="739">
        <v>1326.4309125527345</v>
      </c>
      <c r="H11" s="739">
        <v>3931.2215083825604</v>
      </c>
      <c r="I11" s="739">
        <v>490.64288542069403</v>
      </c>
      <c r="J11" s="739">
        <v>1148.0842473645962</v>
      </c>
      <c r="K11" s="400">
        <v>10408.356977122368</v>
      </c>
      <c r="L11" s="739">
        <v>26464.069342752384</v>
      </c>
      <c r="M11" s="739">
        <v>4091.199674613461</v>
      </c>
      <c r="N11" s="400">
        <v>30555.269017365885</v>
      </c>
      <c r="O11" s="146" t="s">
        <v>309</v>
      </c>
      <c r="P11" s="738">
        <v>13155.001287980494</v>
      </c>
      <c r="Q11" s="739">
        <v>423.35852311016043</v>
      </c>
      <c r="R11" s="739">
        <v>14429.882570777698</v>
      </c>
      <c r="S11" s="739">
        <v>407.61216558513752</v>
      </c>
      <c r="T11" s="739">
        <v>1064.2148104947948</v>
      </c>
      <c r="U11" s="740">
        <v>29480.069357946286</v>
      </c>
      <c r="V11" s="739">
        <v>545.18037931525555</v>
      </c>
      <c r="W11" s="739">
        <v>1591.964403968627</v>
      </c>
      <c r="X11" s="739">
        <v>741.85605986521466</v>
      </c>
      <c r="Y11" s="400">
        <v>2879.0008431490496</v>
      </c>
      <c r="Z11" s="501">
        <v>15233.233492611869</v>
      </c>
      <c r="AA11" s="400">
        <v>633425.74577205197</v>
      </c>
    </row>
    <row r="12" spans="1:27" s="272" customFormat="1" x14ac:dyDescent="0.2">
      <c r="A12" s="146" t="s">
        <v>310</v>
      </c>
      <c r="B12" s="400">
        <v>316323.75688278658</v>
      </c>
      <c r="C12" s="737">
        <v>170875.38580365505</v>
      </c>
      <c r="D12" s="737">
        <v>118075.04803127161</v>
      </c>
      <c r="E12" s="737">
        <v>18097.340150098087</v>
      </c>
      <c r="F12" s="738">
        <v>3286.2316735482791</v>
      </c>
      <c r="G12" s="739">
        <v>1406.6311103674634</v>
      </c>
      <c r="H12" s="739">
        <v>2459.1260933061089</v>
      </c>
      <c r="I12" s="739">
        <v>833.67309692540425</v>
      </c>
      <c r="J12" s="739">
        <v>1052.4571348301715</v>
      </c>
      <c r="K12" s="400">
        <v>9038.1191089777531</v>
      </c>
      <c r="L12" s="739">
        <v>26159.793878155859</v>
      </c>
      <c r="M12" s="739">
        <v>5131.554772510679</v>
      </c>
      <c r="N12" s="400">
        <v>31291.34865066627</v>
      </c>
      <c r="O12" s="146" t="s">
        <v>310</v>
      </c>
      <c r="P12" s="738">
        <v>11261.478157598494</v>
      </c>
      <c r="Q12" s="739">
        <v>442.23739706839251</v>
      </c>
      <c r="R12" s="739">
        <v>14598.784684003365</v>
      </c>
      <c r="S12" s="739">
        <v>414.26710400072244</v>
      </c>
      <c r="T12" s="739">
        <v>1677.9514723352611</v>
      </c>
      <c r="U12" s="740">
        <v>28394.718815006068</v>
      </c>
      <c r="V12" s="739">
        <v>334.87819357523989</v>
      </c>
      <c r="W12" s="739">
        <v>796.04680493038018</v>
      </c>
      <c r="X12" s="739">
        <v>755.53929268025945</v>
      </c>
      <c r="Y12" s="400">
        <v>1886.4642911858818</v>
      </c>
      <c r="Z12" s="501">
        <v>17346.476996559635</v>
      </c>
      <c r="AA12" s="400">
        <v>711328.65873020689</v>
      </c>
    </row>
    <row r="13" spans="1:27" s="272" customFormat="1" x14ac:dyDescent="0.2">
      <c r="A13" s="146" t="s">
        <v>311</v>
      </c>
      <c r="B13" s="400">
        <v>311527.31673820014</v>
      </c>
      <c r="C13" s="737">
        <v>177438.18379589118</v>
      </c>
      <c r="D13" s="737">
        <v>129211.31542839395</v>
      </c>
      <c r="E13" s="737">
        <v>26776.745839734838</v>
      </c>
      <c r="F13" s="738">
        <v>4787.1401402762358</v>
      </c>
      <c r="G13" s="739">
        <v>2406.961744590174</v>
      </c>
      <c r="H13" s="739">
        <v>3739.7385960347465</v>
      </c>
      <c r="I13" s="739">
        <v>1230.0819604126048</v>
      </c>
      <c r="J13" s="739">
        <v>2642.1920415273066</v>
      </c>
      <c r="K13" s="400">
        <v>14806.114482841524</v>
      </c>
      <c r="L13" s="739">
        <v>24839.530557790789</v>
      </c>
      <c r="M13" s="739">
        <v>6367.5582960821112</v>
      </c>
      <c r="N13" s="400">
        <v>31207.088853873211</v>
      </c>
      <c r="O13" s="146" t="s">
        <v>311</v>
      </c>
      <c r="P13" s="738">
        <v>11879.867247228924</v>
      </c>
      <c r="Q13" s="739">
        <v>544.70834967029555</v>
      </c>
      <c r="R13" s="739">
        <v>15439.374166041769</v>
      </c>
      <c r="S13" s="739">
        <v>477.56774375375687</v>
      </c>
      <c r="T13" s="739">
        <v>2829.4671433903545</v>
      </c>
      <c r="U13" s="740">
        <v>31170.98465008476</v>
      </c>
      <c r="V13" s="739">
        <v>457.41534622733872</v>
      </c>
      <c r="W13" s="739">
        <v>1400.7739020571789</v>
      </c>
      <c r="X13" s="739">
        <v>1527.8304558850652</v>
      </c>
      <c r="Y13" s="400">
        <v>3386.0197041695428</v>
      </c>
      <c r="Z13" s="501">
        <v>27340.912007746709</v>
      </c>
      <c r="AA13" s="400">
        <v>752864.68150093593</v>
      </c>
    </row>
    <row r="14" spans="1:27" s="272" customFormat="1" x14ac:dyDescent="0.2">
      <c r="A14" s="146" t="s">
        <v>312</v>
      </c>
      <c r="B14" s="400">
        <v>298705.07529710251</v>
      </c>
      <c r="C14" s="737">
        <v>147782.52930604017</v>
      </c>
      <c r="D14" s="737">
        <v>164022.89367012287</v>
      </c>
      <c r="E14" s="737">
        <v>28222.102740048202</v>
      </c>
      <c r="F14" s="738">
        <v>6134.7035896738698</v>
      </c>
      <c r="G14" s="739">
        <v>2664.0912672798499</v>
      </c>
      <c r="H14" s="739">
        <v>5372.2045384729372</v>
      </c>
      <c r="I14" s="739">
        <v>3338.5662912828575</v>
      </c>
      <c r="J14" s="739">
        <v>1348.679520707987</v>
      </c>
      <c r="K14" s="400">
        <v>18858.245207418233</v>
      </c>
      <c r="L14" s="739">
        <v>25367.365484662681</v>
      </c>
      <c r="M14" s="739">
        <v>6508.0227443744425</v>
      </c>
      <c r="N14" s="400">
        <v>31875.388229037137</v>
      </c>
      <c r="O14" s="146" t="s">
        <v>312</v>
      </c>
      <c r="P14" s="738">
        <v>11735.97766110225</v>
      </c>
      <c r="Q14" s="739">
        <v>486.85722856953004</v>
      </c>
      <c r="R14" s="739">
        <v>13244.607201373337</v>
      </c>
      <c r="S14" s="739">
        <v>305.41071257115749</v>
      </c>
      <c r="T14" s="739">
        <v>3312.4470429283328</v>
      </c>
      <c r="U14" s="740">
        <v>29085.299846544684</v>
      </c>
      <c r="V14" s="739">
        <v>340.55619401167513</v>
      </c>
      <c r="W14" s="739">
        <v>874.34361748273727</v>
      </c>
      <c r="X14" s="739">
        <v>837.9254429836385</v>
      </c>
      <c r="Y14" s="400">
        <v>2052.8252544780644</v>
      </c>
      <c r="Z14" s="501">
        <v>18092.299975378806</v>
      </c>
      <c r="AA14" s="400">
        <v>738696.65952617058</v>
      </c>
    </row>
    <row r="15" spans="1:27" s="272" customFormat="1" x14ac:dyDescent="0.2">
      <c r="A15" s="146" t="s">
        <v>313</v>
      </c>
      <c r="B15" s="400">
        <v>215593.50298224323</v>
      </c>
      <c r="C15" s="737">
        <v>108461.84543805754</v>
      </c>
      <c r="D15" s="737">
        <v>134491.53891477353</v>
      </c>
      <c r="E15" s="737">
        <v>19622.42895649132</v>
      </c>
      <c r="F15" s="738">
        <v>5767.4873647627328</v>
      </c>
      <c r="G15" s="739">
        <v>1719.3646554983179</v>
      </c>
      <c r="H15" s="739">
        <v>5122.6687982261692</v>
      </c>
      <c r="I15" s="739">
        <v>1414.5676341237572</v>
      </c>
      <c r="J15" s="739">
        <v>1743.7542142428472</v>
      </c>
      <c r="K15" s="400">
        <v>15767.842666856008</v>
      </c>
      <c r="L15" s="739">
        <v>36978.699017426537</v>
      </c>
      <c r="M15" s="739">
        <v>7266.5795319140379</v>
      </c>
      <c r="N15" s="400">
        <v>44245.278549335279</v>
      </c>
      <c r="O15" s="146" t="s">
        <v>313</v>
      </c>
      <c r="P15" s="738">
        <v>12546.295463713952</v>
      </c>
      <c r="Q15" s="739">
        <v>341.66970527647652</v>
      </c>
      <c r="R15" s="739">
        <v>15121.010049074133</v>
      </c>
      <c r="S15" s="739">
        <v>312.89511389593423</v>
      </c>
      <c r="T15" s="739">
        <v>2743.2088943578642</v>
      </c>
      <c r="U15" s="740">
        <v>31065.079226316586</v>
      </c>
      <c r="V15" s="739">
        <v>463.60813358886418</v>
      </c>
      <c r="W15" s="739">
        <v>1066.9238090271642</v>
      </c>
      <c r="X15" s="739">
        <v>650.32201193829519</v>
      </c>
      <c r="Y15" s="400">
        <v>2180.8539545543081</v>
      </c>
      <c r="Z15" s="501">
        <v>14463.10557269858</v>
      </c>
      <c r="AA15" s="400">
        <v>585891.47626132634</v>
      </c>
    </row>
    <row r="16" spans="1:27" s="272" customFormat="1" x14ac:dyDescent="0.2">
      <c r="A16" s="146" t="s">
        <v>314</v>
      </c>
      <c r="B16" s="400">
        <v>237461.48421531497</v>
      </c>
      <c r="C16" s="737">
        <v>114822.78404460679</v>
      </c>
      <c r="D16" s="737">
        <v>137943.39583022703</v>
      </c>
      <c r="E16" s="737">
        <v>30595.850122287804</v>
      </c>
      <c r="F16" s="738">
        <v>4872.5460567860191</v>
      </c>
      <c r="G16" s="739">
        <v>1828.6558261567893</v>
      </c>
      <c r="H16" s="739">
        <v>4796.3388155628854</v>
      </c>
      <c r="I16" s="739">
        <v>861.95556000158717</v>
      </c>
      <c r="J16" s="739">
        <v>1725.5736283577737</v>
      </c>
      <c r="K16" s="400">
        <v>14085.069886864465</v>
      </c>
      <c r="L16" s="739">
        <v>28528.836425911075</v>
      </c>
      <c r="M16" s="739">
        <v>5385.5863191391218</v>
      </c>
      <c r="N16" s="400">
        <v>33914.422745051103</v>
      </c>
      <c r="O16" s="146" t="s">
        <v>314</v>
      </c>
      <c r="P16" s="738">
        <v>9409.9474107612077</v>
      </c>
      <c r="Q16" s="739">
        <v>295.20078605563629</v>
      </c>
      <c r="R16" s="739">
        <v>18334.702125863558</v>
      </c>
      <c r="S16" s="739">
        <v>253.02946408893948</v>
      </c>
      <c r="T16" s="739">
        <v>2102.3522501429188</v>
      </c>
      <c r="U16" s="740">
        <v>30395.232036913672</v>
      </c>
      <c r="V16" s="739">
        <v>431.16345692816884</v>
      </c>
      <c r="W16" s="739">
        <v>1111.4618079232896</v>
      </c>
      <c r="X16" s="739">
        <v>733.45118573016714</v>
      </c>
      <c r="Y16" s="400">
        <v>2276.076450581646</v>
      </c>
      <c r="Z16" s="501">
        <v>14118.359134788705</v>
      </c>
      <c r="AA16" s="400">
        <v>615612.67446663615</v>
      </c>
    </row>
    <row r="17" spans="1:27" s="272" customFormat="1" x14ac:dyDescent="0.2">
      <c r="A17" s="146" t="s">
        <v>315</v>
      </c>
      <c r="B17" s="400">
        <v>256577.02971014671</v>
      </c>
      <c r="C17" s="737">
        <v>109074.74412043675</v>
      </c>
      <c r="D17" s="737">
        <v>120041.31560096737</v>
      </c>
      <c r="E17" s="737">
        <v>45527.719748104173</v>
      </c>
      <c r="F17" s="738">
        <v>2705.9565560710971</v>
      </c>
      <c r="G17" s="739">
        <v>1385.9517169345097</v>
      </c>
      <c r="H17" s="739">
        <v>3372.035064850741</v>
      </c>
      <c r="I17" s="739">
        <v>476.41015458739327</v>
      </c>
      <c r="J17" s="739">
        <v>1106.7265963902687</v>
      </c>
      <c r="K17" s="400">
        <v>9047.0800888338999</v>
      </c>
      <c r="L17" s="739">
        <v>23242.567885223216</v>
      </c>
      <c r="M17" s="739">
        <v>3317.4327463652662</v>
      </c>
      <c r="N17" s="400">
        <v>26560.000631588602</v>
      </c>
      <c r="O17" s="146" t="s">
        <v>315</v>
      </c>
      <c r="P17" s="738">
        <v>6347.1483503831469</v>
      </c>
      <c r="Q17" s="739">
        <v>300.65804502558257</v>
      </c>
      <c r="R17" s="739">
        <v>17933.559699615591</v>
      </c>
      <c r="S17" s="739">
        <v>425.59654685053164</v>
      </c>
      <c r="T17" s="739">
        <v>2241.4232861935016</v>
      </c>
      <c r="U17" s="740">
        <v>27248.385928068983</v>
      </c>
      <c r="V17" s="739">
        <v>286.39620435782854</v>
      </c>
      <c r="W17" s="739">
        <v>922.40265754344023</v>
      </c>
      <c r="X17" s="739">
        <v>420.32281551141057</v>
      </c>
      <c r="Y17" s="400">
        <v>1629.1216774126892</v>
      </c>
      <c r="Z17" s="501">
        <v>13344.076442936906</v>
      </c>
      <c r="AA17" s="400">
        <v>609049.47394849616</v>
      </c>
    </row>
    <row r="18" spans="1:27" s="272" customFormat="1" x14ac:dyDescent="0.2">
      <c r="A18" s="146" t="s">
        <v>316</v>
      </c>
      <c r="B18" s="400">
        <v>267124.58628805762</v>
      </c>
      <c r="C18" s="737">
        <v>144862.35260026905</v>
      </c>
      <c r="D18" s="737">
        <v>131782.84994833719</v>
      </c>
      <c r="E18" s="737">
        <v>68800.425845643447</v>
      </c>
      <c r="F18" s="738">
        <v>3214.5574693781036</v>
      </c>
      <c r="G18" s="739">
        <v>1734.4650953431994</v>
      </c>
      <c r="H18" s="739">
        <v>2950.3599783961981</v>
      </c>
      <c r="I18" s="739">
        <v>727.59636002170396</v>
      </c>
      <c r="J18" s="739">
        <v>1296.0880988496242</v>
      </c>
      <c r="K18" s="400">
        <v>9923.0670019886074</v>
      </c>
      <c r="L18" s="739">
        <v>27326.487104809235</v>
      </c>
      <c r="M18" s="739">
        <v>4214.5283660217401</v>
      </c>
      <c r="N18" s="400">
        <v>31541.015470830891</v>
      </c>
      <c r="O18" s="146" t="s">
        <v>316</v>
      </c>
      <c r="P18" s="738">
        <v>8176.4680832603945</v>
      </c>
      <c r="Q18" s="739">
        <v>390.94853677747159</v>
      </c>
      <c r="R18" s="739">
        <v>17260.402592406961</v>
      </c>
      <c r="S18" s="739">
        <v>853.83213023769531</v>
      </c>
      <c r="T18" s="739">
        <v>1835.7908626527774</v>
      </c>
      <c r="U18" s="740">
        <v>28517.44220533457</v>
      </c>
      <c r="V18" s="739">
        <v>299.04026667173366</v>
      </c>
      <c r="W18" s="739">
        <v>1780.6270017502418</v>
      </c>
      <c r="X18" s="739">
        <v>1293.2874895104621</v>
      </c>
      <c r="Y18" s="400">
        <v>3372.954757932439</v>
      </c>
      <c r="Z18" s="598">
        <v>17670.936160286903</v>
      </c>
      <c r="AA18" s="400">
        <v>703595.63027868071</v>
      </c>
    </row>
    <row r="19" spans="1:27" s="272" customFormat="1" x14ac:dyDescent="0.2">
      <c r="A19" s="145" t="s">
        <v>149</v>
      </c>
      <c r="B19" s="741">
        <v>3211429.1909492076</v>
      </c>
      <c r="C19" s="742">
        <v>1701851.7818184835</v>
      </c>
      <c r="D19" s="742">
        <v>1518516.7577315038</v>
      </c>
      <c r="E19" s="742">
        <v>517010.55481589929</v>
      </c>
      <c r="F19" s="743">
        <v>46615.561233853878</v>
      </c>
      <c r="G19" s="744">
        <v>19826.624952508784</v>
      </c>
      <c r="H19" s="744">
        <v>43530.994855185003</v>
      </c>
      <c r="I19" s="744">
        <v>11013.935775992544</v>
      </c>
      <c r="J19" s="744">
        <v>15818.201815688068</v>
      </c>
      <c r="K19" s="741">
        <v>136805.31863321303</v>
      </c>
      <c r="L19" s="745">
        <v>305063.17608806753</v>
      </c>
      <c r="M19" s="746">
        <v>50504.682264876232</v>
      </c>
      <c r="N19" s="741">
        <v>355567.85835296917</v>
      </c>
      <c r="O19" s="145" t="s">
        <v>149</v>
      </c>
      <c r="P19" s="747">
        <v>125010.62578925051</v>
      </c>
      <c r="Q19" s="748">
        <v>5447.0431450473834</v>
      </c>
      <c r="R19" s="748">
        <v>177113.00086153441</v>
      </c>
      <c r="S19" s="748">
        <v>4822.0893909823972</v>
      </c>
      <c r="T19" s="748">
        <v>22678.840198619077</v>
      </c>
      <c r="U19" s="749">
        <v>335071.59938545653</v>
      </c>
      <c r="V19" s="747">
        <v>5424.5586246904368</v>
      </c>
      <c r="W19" s="748">
        <v>14854.006718287214</v>
      </c>
      <c r="X19" s="748">
        <v>9986.4313944647183</v>
      </c>
      <c r="Y19" s="749">
        <v>30264.996737442754</v>
      </c>
      <c r="Z19" s="750">
        <v>196955.49055491283</v>
      </c>
      <c r="AA19" s="750">
        <v>8003473.5489790887</v>
      </c>
    </row>
    <row r="20" spans="1:27" x14ac:dyDescent="0.2">
      <c r="A20" s="721" t="s">
        <v>150</v>
      </c>
      <c r="B20" s="751"/>
      <c r="C20" s="752"/>
      <c r="D20" s="752"/>
      <c r="E20" s="752"/>
      <c r="F20" s="753"/>
      <c r="G20" s="754"/>
      <c r="H20" s="754"/>
      <c r="I20" s="754"/>
      <c r="J20" s="754"/>
      <c r="K20" s="751"/>
      <c r="L20" s="753"/>
      <c r="M20" s="754"/>
      <c r="N20" s="751"/>
      <c r="O20" s="721" t="s">
        <v>150</v>
      </c>
      <c r="P20" s="754"/>
      <c r="Q20" s="754"/>
      <c r="R20" s="754"/>
      <c r="S20" s="754"/>
      <c r="T20" s="754"/>
      <c r="U20" s="751"/>
      <c r="V20" s="754"/>
      <c r="W20" s="754"/>
      <c r="X20" s="754"/>
      <c r="Y20" s="751"/>
      <c r="Z20" s="752"/>
      <c r="AA20" s="751"/>
    </row>
    <row r="21" spans="1:27" s="272" customFormat="1" x14ac:dyDescent="0.2">
      <c r="A21" s="755" t="s">
        <v>305</v>
      </c>
      <c r="B21" s="400">
        <v>233346.29632285205</v>
      </c>
      <c r="C21" s="737">
        <v>145716.65364295419</v>
      </c>
      <c r="D21" s="737">
        <v>422.34780046973913</v>
      </c>
      <c r="E21" s="737">
        <v>23360.245657148156</v>
      </c>
      <c r="F21" s="738">
        <v>1824.8369815711769</v>
      </c>
      <c r="G21" s="739">
        <v>603.58162996313524</v>
      </c>
      <c r="H21" s="739">
        <v>1853.6644759885392</v>
      </c>
      <c r="I21" s="739">
        <v>325.83818029655072</v>
      </c>
      <c r="J21" s="739">
        <v>746.85912743674544</v>
      </c>
      <c r="K21" s="400">
        <v>5354.7803952561853</v>
      </c>
      <c r="L21" s="739">
        <v>7384.1829875073709</v>
      </c>
      <c r="M21" s="739">
        <v>389.94077942638035</v>
      </c>
      <c r="N21" s="400">
        <v>7774.1237669337625</v>
      </c>
      <c r="O21" s="755" t="s">
        <v>305</v>
      </c>
      <c r="P21" s="738">
        <v>2385.4865289838463</v>
      </c>
      <c r="Q21" s="739">
        <v>174.89622129035848</v>
      </c>
      <c r="R21" s="739">
        <v>822.49128080966204</v>
      </c>
      <c r="S21" s="739">
        <v>109.56871043630919</v>
      </c>
      <c r="T21" s="739">
        <v>195.87710555763758</v>
      </c>
      <c r="U21" s="740">
        <v>3688.3198470777852</v>
      </c>
      <c r="V21" s="739">
        <v>727.61939930397671</v>
      </c>
      <c r="W21" s="739">
        <v>1617.1603333659971</v>
      </c>
      <c r="X21" s="739">
        <v>543.79378422275852</v>
      </c>
      <c r="Y21" s="400">
        <v>2888.5735168927131</v>
      </c>
      <c r="Z21" s="501">
        <v>10084.632539605691</v>
      </c>
      <c r="AA21" s="400">
        <v>432635.97348919016</v>
      </c>
    </row>
    <row r="22" spans="1:27" s="272" customFormat="1" x14ac:dyDescent="0.2">
      <c r="A22" s="755" t="s">
        <v>306</v>
      </c>
      <c r="B22" s="400">
        <v>232445.27257177609</v>
      </c>
      <c r="C22" s="737">
        <v>139542.56829246061</v>
      </c>
      <c r="D22" s="737">
        <v>394.16488484631446</v>
      </c>
      <c r="E22" s="737">
        <v>25497.165676938861</v>
      </c>
      <c r="F22" s="738">
        <v>1934.6458743657934</v>
      </c>
      <c r="G22" s="739">
        <v>809.69344296904296</v>
      </c>
      <c r="H22" s="739">
        <v>2787.8560882128586</v>
      </c>
      <c r="I22" s="739">
        <v>344.22202142385885</v>
      </c>
      <c r="J22" s="739">
        <v>734.68369029478322</v>
      </c>
      <c r="K22" s="400">
        <v>6611.1011172663711</v>
      </c>
      <c r="L22" s="739">
        <v>2424.2987637790043</v>
      </c>
      <c r="M22" s="739">
        <v>166.48240941650417</v>
      </c>
      <c r="N22" s="400">
        <v>2590.7811731955107</v>
      </c>
      <c r="O22" s="755" t="s">
        <v>306</v>
      </c>
      <c r="P22" s="738">
        <v>3585.6405990253575</v>
      </c>
      <c r="Q22" s="739">
        <v>195.28275895731966</v>
      </c>
      <c r="R22" s="739">
        <v>618.90103112229792</v>
      </c>
      <c r="S22" s="739">
        <v>75.886373128776228</v>
      </c>
      <c r="T22" s="739">
        <v>179.49728407313498</v>
      </c>
      <c r="U22" s="740">
        <v>4655.2080463069015</v>
      </c>
      <c r="V22" s="739">
        <v>457.95960607968544</v>
      </c>
      <c r="W22" s="739">
        <v>1265.9128616761623</v>
      </c>
      <c r="X22" s="739">
        <v>501.38295815783874</v>
      </c>
      <c r="Y22" s="400">
        <v>2225.2554259136923</v>
      </c>
      <c r="Z22" s="501">
        <v>9194.9686734056959</v>
      </c>
      <c r="AA22" s="400">
        <v>423156.48586210998</v>
      </c>
    </row>
    <row r="23" spans="1:27" s="272" customFormat="1" x14ac:dyDescent="0.2">
      <c r="A23" s="755" t="s">
        <v>307</v>
      </c>
      <c r="B23" s="400">
        <v>285705.24690788623</v>
      </c>
      <c r="C23" s="737">
        <v>158573.39711371329</v>
      </c>
      <c r="D23" s="737">
        <v>573.58979950997912</v>
      </c>
      <c r="E23" s="737">
        <v>28522.196800246464</v>
      </c>
      <c r="F23" s="738">
        <v>2664.6056364136402</v>
      </c>
      <c r="G23" s="739">
        <v>643.50496837326705</v>
      </c>
      <c r="H23" s="739">
        <v>2901.2295938842412</v>
      </c>
      <c r="I23" s="739">
        <v>254.40627802533092</v>
      </c>
      <c r="J23" s="739">
        <v>745.52757655616699</v>
      </c>
      <c r="K23" s="400">
        <v>7209.2740532527359</v>
      </c>
      <c r="L23" s="739">
        <v>2667.0335087966291</v>
      </c>
      <c r="M23" s="739">
        <v>204.2696825949229</v>
      </c>
      <c r="N23" s="400">
        <v>2871.3031913915634</v>
      </c>
      <c r="O23" s="755" t="s">
        <v>307</v>
      </c>
      <c r="P23" s="738">
        <v>2562.2727008395918</v>
      </c>
      <c r="Q23" s="739">
        <v>216.35377771795902</v>
      </c>
      <c r="R23" s="739">
        <v>605.12746245098299</v>
      </c>
      <c r="S23" s="739">
        <v>86.023770024920012</v>
      </c>
      <c r="T23" s="739">
        <v>228.94917799794402</v>
      </c>
      <c r="U23" s="740">
        <v>3698.7268890314344</v>
      </c>
      <c r="V23" s="739">
        <v>520.27644082914765</v>
      </c>
      <c r="W23" s="739">
        <v>817.37872112595312</v>
      </c>
      <c r="X23" s="739">
        <v>853.53210051415783</v>
      </c>
      <c r="Y23" s="400">
        <v>2191.1872624692555</v>
      </c>
      <c r="Z23" s="501">
        <v>11011.205545480872</v>
      </c>
      <c r="AA23" s="400">
        <v>500356.12756298186</v>
      </c>
    </row>
    <row r="24" spans="1:27" s="272" customFormat="1" x14ac:dyDescent="0.2">
      <c r="A24" s="755" t="s">
        <v>308</v>
      </c>
      <c r="B24" s="400">
        <v>271483.74227512884</v>
      </c>
      <c r="C24" s="737">
        <v>122296.52695635846</v>
      </c>
      <c r="D24" s="737">
        <v>424.74177659606926</v>
      </c>
      <c r="E24" s="737">
        <v>14355.76469167826</v>
      </c>
      <c r="F24" s="738">
        <v>3235.8724676064908</v>
      </c>
      <c r="G24" s="739">
        <v>1148.2925824800247</v>
      </c>
      <c r="H24" s="739">
        <v>2721.5513038643535</v>
      </c>
      <c r="I24" s="739">
        <v>486.97535347065053</v>
      </c>
      <c r="J24" s="739">
        <v>993.57593912944708</v>
      </c>
      <c r="K24" s="400">
        <v>8586.2676465509176</v>
      </c>
      <c r="L24" s="739">
        <v>5324.3111312713909</v>
      </c>
      <c r="M24" s="739">
        <v>603.52694241826714</v>
      </c>
      <c r="N24" s="400">
        <v>5927.8380736896388</v>
      </c>
      <c r="O24" s="755" t="s">
        <v>308</v>
      </c>
      <c r="P24" s="738">
        <v>2426.0422983837411</v>
      </c>
      <c r="Q24" s="739">
        <v>186.87181552820945</v>
      </c>
      <c r="R24" s="739">
        <v>680.15799800633658</v>
      </c>
      <c r="S24" s="739">
        <v>101.39955640852581</v>
      </c>
      <c r="T24" s="739">
        <v>172.66086849465751</v>
      </c>
      <c r="U24" s="740">
        <v>3567.1325368214593</v>
      </c>
      <c r="V24" s="739">
        <v>517.4650038015742</v>
      </c>
      <c r="W24" s="739">
        <v>1450.0107974357149</v>
      </c>
      <c r="X24" s="739">
        <v>961.18779746541088</v>
      </c>
      <c r="Y24" s="400">
        <v>2928.6635987027184</v>
      </c>
      <c r="Z24" s="501">
        <v>9897.2840134797407</v>
      </c>
      <c r="AA24" s="400">
        <v>439467.96156900609</v>
      </c>
    </row>
    <row r="25" spans="1:27" s="272" customFormat="1" x14ac:dyDescent="0.2">
      <c r="A25" s="755" t="s">
        <v>309</v>
      </c>
      <c r="B25" s="400">
        <v>261507.88074920877</v>
      </c>
      <c r="C25" s="737">
        <v>137388.81070138715</v>
      </c>
      <c r="D25" s="737">
        <v>523.55604566664613</v>
      </c>
      <c r="E25" s="737">
        <v>14414.568587616404</v>
      </c>
      <c r="F25" s="738">
        <v>3065.9774234016741</v>
      </c>
      <c r="G25" s="739">
        <v>706.43091255273953</v>
      </c>
      <c r="H25" s="739">
        <v>3444.2215083825999</v>
      </c>
      <c r="I25" s="739">
        <v>443.6428854206938</v>
      </c>
      <c r="J25" s="739">
        <v>970.08424736459574</v>
      </c>
      <c r="K25" s="400">
        <v>8630.3569771220682</v>
      </c>
      <c r="L25" s="739">
        <v>5404.0693427523502</v>
      </c>
      <c r="M25" s="739">
        <v>717.19967461350416</v>
      </c>
      <c r="N25" s="400">
        <v>6121.269017365842</v>
      </c>
      <c r="O25" s="755" t="s">
        <v>309</v>
      </c>
      <c r="P25" s="738">
        <v>5705.0012879800151</v>
      </c>
      <c r="Q25" s="739">
        <v>256.35852311016015</v>
      </c>
      <c r="R25" s="739">
        <v>1030.8825707775234</v>
      </c>
      <c r="S25" s="739">
        <v>133.61216558513726</v>
      </c>
      <c r="T25" s="739">
        <v>311.21481049479513</v>
      </c>
      <c r="U25" s="740">
        <v>7437.0693579476529</v>
      </c>
      <c r="V25" s="739">
        <v>529.18037931525532</v>
      </c>
      <c r="W25" s="739">
        <v>1520.9644039686302</v>
      </c>
      <c r="X25" s="739">
        <v>708.85605986521421</v>
      </c>
      <c r="Y25" s="400">
        <v>2759.0008431490573</v>
      </c>
      <c r="Z25" s="501">
        <v>10084.233492610918</v>
      </c>
      <c r="AA25" s="400">
        <v>448866.7457720745</v>
      </c>
    </row>
    <row r="26" spans="1:27" s="272" customFormat="1" x14ac:dyDescent="0.2">
      <c r="A26" s="755" t="s">
        <v>310</v>
      </c>
      <c r="B26" s="400">
        <v>309147.75688276999</v>
      </c>
      <c r="C26" s="737">
        <v>162562.3858036382</v>
      </c>
      <c r="D26" s="737">
        <v>608.04803127195942</v>
      </c>
      <c r="E26" s="737">
        <v>7245.340150097978</v>
      </c>
      <c r="F26" s="738">
        <v>2788.2316735482959</v>
      </c>
      <c r="G26" s="739">
        <v>565.63111036746739</v>
      </c>
      <c r="H26" s="739">
        <v>2154.126093306134</v>
      </c>
      <c r="I26" s="739">
        <v>770.67309692540323</v>
      </c>
      <c r="J26" s="739">
        <v>917.45713483017039</v>
      </c>
      <c r="K26" s="400">
        <v>7196.1191089774265</v>
      </c>
      <c r="L26" s="739">
        <v>5044.7938781570037</v>
      </c>
      <c r="M26" s="739">
        <v>787.55477251061768</v>
      </c>
      <c r="N26" s="400">
        <v>5832.3486506676809</v>
      </c>
      <c r="O26" s="755" t="s">
        <v>310</v>
      </c>
      <c r="P26" s="738">
        <v>4245.4781575986362</v>
      </c>
      <c r="Q26" s="739">
        <v>276.23739706839189</v>
      </c>
      <c r="R26" s="739">
        <v>908.78468400351915</v>
      </c>
      <c r="S26" s="739">
        <v>118.26710400072221</v>
      </c>
      <c r="T26" s="739">
        <v>176.95147233526404</v>
      </c>
      <c r="U26" s="740">
        <v>5725.7188150065967</v>
      </c>
      <c r="V26" s="739">
        <v>316.87819357523995</v>
      </c>
      <c r="W26" s="739">
        <v>749.04680493037949</v>
      </c>
      <c r="X26" s="739">
        <v>738.53929268025911</v>
      </c>
      <c r="Y26" s="400">
        <v>1804.4642911858839</v>
      </c>
      <c r="Z26" s="501">
        <v>11456.47699655999</v>
      </c>
      <c r="AA26" s="400">
        <v>511578.65873017575</v>
      </c>
    </row>
    <row r="27" spans="1:27" s="272" customFormat="1" x14ac:dyDescent="0.2">
      <c r="A27" s="755" t="s">
        <v>311</v>
      </c>
      <c r="B27" s="400">
        <v>303211.31673821452</v>
      </c>
      <c r="C27" s="737">
        <v>165968.183795889</v>
      </c>
      <c r="D27" s="737">
        <v>660.31542839297185</v>
      </c>
      <c r="E27" s="737">
        <v>14360.74583973289</v>
      </c>
      <c r="F27" s="738">
        <v>4146.140140276254</v>
      </c>
      <c r="G27" s="739">
        <v>1572.9617445901927</v>
      </c>
      <c r="H27" s="739">
        <v>3481.7385960347506</v>
      </c>
      <c r="I27" s="739">
        <v>1135.0819604126052</v>
      </c>
      <c r="J27" s="739">
        <v>2444.1920415273166</v>
      </c>
      <c r="K27" s="400">
        <v>12780.114482841131</v>
      </c>
      <c r="L27" s="739">
        <v>6062.5305577895269</v>
      </c>
      <c r="M27" s="739">
        <v>1199.55829608213</v>
      </c>
      <c r="N27" s="400">
        <v>7262.0888538716372</v>
      </c>
      <c r="O27" s="755" t="s">
        <v>311</v>
      </c>
      <c r="P27" s="738">
        <v>2894.867247228352</v>
      </c>
      <c r="Q27" s="739">
        <v>342.70834967029617</v>
      </c>
      <c r="R27" s="739">
        <v>993.37416604157784</v>
      </c>
      <c r="S27" s="739">
        <v>133.56774375375693</v>
      </c>
      <c r="T27" s="739">
        <v>253.46714339035807</v>
      </c>
      <c r="U27" s="740">
        <v>4617.984650084315</v>
      </c>
      <c r="V27" s="739">
        <v>447.41534622733872</v>
      </c>
      <c r="W27" s="739">
        <v>1375.7739020571792</v>
      </c>
      <c r="X27" s="739">
        <v>1493.8304558850655</v>
      </c>
      <c r="Y27" s="400">
        <v>3317.0197041695437</v>
      </c>
      <c r="Z27" s="501">
        <v>20977.912007745577</v>
      </c>
      <c r="AA27" s="400">
        <v>533155.68150094151</v>
      </c>
    </row>
    <row r="28" spans="1:27" s="272" customFormat="1" x14ac:dyDescent="0.2">
      <c r="A28" s="755" t="s">
        <v>312</v>
      </c>
      <c r="B28" s="400">
        <v>292361.07529710926</v>
      </c>
      <c r="C28" s="737">
        <v>138931.52930604649</v>
      </c>
      <c r="D28" s="737">
        <v>935.893670121735</v>
      </c>
      <c r="E28" s="737">
        <v>16315.102740049979</v>
      </c>
      <c r="F28" s="738">
        <v>5520.7035896738334</v>
      </c>
      <c r="G28" s="739">
        <v>2138.0912672798363</v>
      </c>
      <c r="H28" s="739">
        <v>4980.2045384729108</v>
      </c>
      <c r="I28" s="739">
        <v>3157.566291282852</v>
      </c>
      <c r="J28" s="739">
        <v>1223.6795207079847</v>
      </c>
      <c r="K28" s="400">
        <v>17020.245207417891</v>
      </c>
      <c r="L28" s="739">
        <v>5456.3654846628679</v>
      </c>
      <c r="M28" s="739">
        <v>1102.0227443744072</v>
      </c>
      <c r="N28" s="400">
        <v>6558.3882290373103</v>
      </c>
      <c r="O28" s="755" t="s">
        <v>312</v>
      </c>
      <c r="P28" s="738">
        <v>3926.9776611022035</v>
      </c>
      <c r="Q28" s="739">
        <v>333.85722856953061</v>
      </c>
      <c r="R28" s="739">
        <v>1140.6072013732835</v>
      </c>
      <c r="S28" s="739">
        <v>119.41071257115746</v>
      </c>
      <c r="T28" s="739">
        <v>318.44704292832336</v>
      </c>
      <c r="U28" s="740">
        <v>5839.2998465445498</v>
      </c>
      <c r="V28" s="739">
        <v>334.55619401167513</v>
      </c>
      <c r="W28" s="739">
        <v>835.34361748273716</v>
      </c>
      <c r="X28" s="739">
        <v>794.92544298363828</v>
      </c>
      <c r="Y28" s="400">
        <v>1964.8252544780614</v>
      </c>
      <c r="Z28" s="501">
        <v>12085.299975378561</v>
      </c>
      <c r="AA28" s="400">
        <v>492011.65952618385</v>
      </c>
    </row>
    <row r="29" spans="1:27" s="272" customFormat="1" x14ac:dyDescent="0.2">
      <c r="A29" s="755" t="s">
        <v>313</v>
      </c>
      <c r="B29" s="400">
        <v>212202.50298224832</v>
      </c>
      <c r="C29" s="737">
        <v>104957.84543805553</v>
      </c>
      <c r="D29" s="737">
        <v>810.53891476898377</v>
      </c>
      <c r="E29" s="737">
        <v>9913.4289564902829</v>
      </c>
      <c r="F29" s="738">
        <v>5145.4873647626846</v>
      </c>
      <c r="G29" s="739">
        <v>1007.364655498328</v>
      </c>
      <c r="H29" s="739">
        <v>4782.6687982261546</v>
      </c>
      <c r="I29" s="739">
        <v>1329.5676341237588</v>
      </c>
      <c r="J29" s="739">
        <v>1583.754214242851</v>
      </c>
      <c r="K29" s="400">
        <v>13848.842666855642</v>
      </c>
      <c r="L29" s="739">
        <v>8840.6990174302955</v>
      </c>
      <c r="M29" s="739">
        <v>1600.579531913814</v>
      </c>
      <c r="N29" s="400">
        <v>10441.278549344439</v>
      </c>
      <c r="O29" s="755" t="s">
        <v>313</v>
      </c>
      <c r="P29" s="738">
        <v>3159.2954637135708</v>
      </c>
      <c r="Q29" s="739">
        <v>177.66970527647652</v>
      </c>
      <c r="R29" s="739">
        <v>789.01004907400784</v>
      </c>
      <c r="S29" s="739">
        <v>119.89511389593441</v>
      </c>
      <c r="T29" s="739">
        <v>260.20889435785136</v>
      </c>
      <c r="U29" s="740">
        <v>4506.0792263179037</v>
      </c>
      <c r="V29" s="739">
        <v>455.60813358886406</v>
      </c>
      <c r="W29" s="739">
        <v>1026.9238090271647</v>
      </c>
      <c r="X29" s="739">
        <v>587.32201193829553</v>
      </c>
      <c r="Y29" s="400">
        <v>2069.8539545543099</v>
      </c>
      <c r="Z29" s="501">
        <v>8639.1055726974155</v>
      </c>
      <c r="AA29" s="400">
        <v>367389.47626133286</v>
      </c>
    </row>
    <row r="30" spans="1:27" s="272" customFormat="1" x14ac:dyDescent="0.2">
      <c r="A30" s="755" t="s">
        <v>314</v>
      </c>
      <c r="B30" s="400">
        <v>229916.48421532387</v>
      </c>
      <c r="C30" s="737">
        <v>109433.78404461051</v>
      </c>
      <c r="D30" s="737">
        <v>802.39583022722218</v>
      </c>
      <c r="E30" s="737">
        <v>16648.850122285359</v>
      </c>
      <c r="F30" s="738">
        <v>4185.5460567860036</v>
      </c>
      <c r="G30" s="739">
        <v>1242.6558261567773</v>
      </c>
      <c r="H30" s="739">
        <v>4531.3388155628591</v>
      </c>
      <c r="I30" s="739">
        <v>793.95556000158683</v>
      </c>
      <c r="J30" s="739">
        <v>1619.5736283577696</v>
      </c>
      <c r="K30" s="400">
        <v>12373.069886864791</v>
      </c>
      <c r="L30" s="739">
        <v>7576.8364259094524</v>
      </c>
      <c r="M30" s="739">
        <v>1440.5863191392577</v>
      </c>
      <c r="N30" s="400">
        <v>9017.422745048545</v>
      </c>
      <c r="O30" s="755" t="s">
        <v>314</v>
      </c>
      <c r="P30" s="738">
        <v>3484.9474107614901</v>
      </c>
      <c r="Q30" s="739">
        <v>203.20078605563623</v>
      </c>
      <c r="R30" s="739">
        <v>870.70212586326954</v>
      </c>
      <c r="S30" s="739">
        <v>89.029464088939505</v>
      </c>
      <c r="T30" s="739">
        <v>217.35225014292041</v>
      </c>
      <c r="U30" s="740">
        <v>4865.2320369121526</v>
      </c>
      <c r="V30" s="739">
        <v>399.1634569281689</v>
      </c>
      <c r="W30" s="739">
        <v>1052.4618079232907</v>
      </c>
      <c r="X30" s="739">
        <v>659.45118573016657</v>
      </c>
      <c r="Y30" s="400">
        <v>2111.0764505816446</v>
      </c>
      <c r="Z30" s="501">
        <v>9285.3591347892743</v>
      </c>
      <c r="AA30" s="400">
        <v>394453.67446664342</v>
      </c>
    </row>
    <row r="31" spans="1:27" s="272" customFormat="1" x14ac:dyDescent="0.2">
      <c r="A31" s="755" t="s">
        <v>315</v>
      </c>
      <c r="B31" s="400">
        <v>249789.02971014532</v>
      </c>
      <c r="C31" s="737">
        <v>102852.74412043529</v>
      </c>
      <c r="D31" s="737">
        <v>698.31560097040062</v>
      </c>
      <c r="E31" s="737">
        <v>21225.719748103777</v>
      </c>
      <c r="F31" s="738">
        <v>2386.9565560711085</v>
      </c>
      <c r="G31" s="739">
        <v>684.95171693450527</v>
      </c>
      <c r="H31" s="739">
        <v>3091.0350648507588</v>
      </c>
      <c r="I31" s="739">
        <v>413.41015458739315</v>
      </c>
      <c r="J31" s="739">
        <v>1018.7265963902671</v>
      </c>
      <c r="K31" s="400">
        <v>7595.0800888339436</v>
      </c>
      <c r="L31" s="739">
        <v>3884.5678852223368</v>
      </c>
      <c r="M31" s="739">
        <v>621.43274636529179</v>
      </c>
      <c r="N31" s="400">
        <v>4506.0006315875899</v>
      </c>
      <c r="O31" s="755" t="s">
        <v>315</v>
      </c>
      <c r="P31" s="738">
        <v>2116.1483503832224</v>
      </c>
      <c r="Q31" s="739">
        <v>183.65804502558299</v>
      </c>
      <c r="R31" s="739">
        <v>756.55969961534038</v>
      </c>
      <c r="S31" s="739">
        <v>115.5965468505312</v>
      </c>
      <c r="T31" s="739">
        <v>195.42328619351034</v>
      </c>
      <c r="U31" s="740">
        <v>3367.3859280681509</v>
      </c>
      <c r="V31" s="739">
        <v>280.39620435782871</v>
      </c>
      <c r="W31" s="739">
        <v>872.4026575434392</v>
      </c>
      <c r="X31" s="739">
        <v>403.32281551141057</v>
      </c>
      <c r="Y31" s="400">
        <v>1556.1216774126876</v>
      </c>
      <c r="Z31" s="501">
        <v>8921.0764429363462</v>
      </c>
      <c r="AA31" s="400">
        <v>400511.47394849348</v>
      </c>
    </row>
    <row r="32" spans="1:27" s="272" customFormat="1" x14ac:dyDescent="0.2">
      <c r="A32" s="755" t="s">
        <v>316</v>
      </c>
      <c r="B32" s="400">
        <v>262060.58628803131</v>
      </c>
      <c r="C32" s="737">
        <v>140452.35260025671</v>
      </c>
      <c r="D32" s="737">
        <v>872.84994833447843</v>
      </c>
      <c r="E32" s="737">
        <v>26237.425845654365</v>
      </c>
      <c r="F32" s="738">
        <v>2550.5574693781004</v>
      </c>
      <c r="G32" s="739">
        <v>709.46509534318511</v>
      </c>
      <c r="H32" s="739">
        <v>2626.3599783961868</v>
      </c>
      <c r="I32" s="739">
        <v>661.59636002170419</v>
      </c>
      <c r="J32" s="739">
        <v>1181.0880988496233</v>
      </c>
      <c r="K32" s="400">
        <v>7729.0670019886593</v>
      </c>
      <c r="L32" s="739">
        <v>4227.4871048097302</v>
      </c>
      <c r="M32" s="739">
        <v>634.52836602175068</v>
      </c>
      <c r="N32" s="400">
        <v>4862.0154708314585</v>
      </c>
      <c r="O32" s="755" t="s">
        <v>316</v>
      </c>
      <c r="P32" s="738">
        <v>3275.4680832603995</v>
      </c>
      <c r="Q32" s="739">
        <v>238.94853677747221</v>
      </c>
      <c r="R32" s="739">
        <v>832.40259240708099</v>
      </c>
      <c r="S32" s="739">
        <v>220.83213023769375</v>
      </c>
      <c r="T32" s="739">
        <v>249.7908626527728</v>
      </c>
      <c r="U32" s="740">
        <v>4817.4422053353755</v>
      </c>
      <c r="V32" s="739">
        <v>286.04026667173366</v>
      </c>
      <c r="W32" s="739">
        <v>1709.6270017502409</v>
      </c>
      <c r="X32" s="739">
        <v>1086.2874895104624</v>
      </c>
      <c r="Y32" s="400">
        <v>3081.9547579324385</v>
      </c>
      <c r="Z32" s="598">
        <v>11601.936160287276</v>
      </c>
      <c r="AA32" s="400">
        <v>461715.63027865207</v>
      </c>
    </row>
    <row r="33" spans="1:27" s="272" customFormat="1" x14ac:dyDescent="0.2">
      <c r="A33" s="756" t="s">
        <v>149</v>
      </c>
      <c r="B33" s="741">
        <v>3143177.1909509175</v>
      </c>
      <c r="C33" s="742">
        <v>1628676.7818182535</v>
      </c>
      <c r="D33" s="742">
        <v>7726.7577311765372</v>
      </c>
      <c r="E33" s="742">
        <v>218096.55481596352</v>
      </c>
      <c r="F33" s="743">
        <v>39449.561233856672</v>
      </c>
      <c r="G33" s="744">
        <v>11832.624952508611</v>
      </c>
      <c r="H33" s="744">
        <v>39355.994855183402</v>
      </c>
      <c r="I33" s="744">
        <v>10116.935775992433</v>
      </c>
      <c r="J33" s="744">
        <v>14179.201815687949</v>
      </c>
      <c r="K33" s="741">
        <v>114934.31863321803</v>
      </c>
      <c r="L33" s="745">
        <v>64297.176088087814</v>
      </c>
      <c r="M33" s="746">
        <v>9467.6822648769739</v>
      </c>
      <c r="N33" s="741">
        <v>73764.858352964351</v>
      </c>
      <c r="O33" s="757" t="s">
        <v>149</v>
      </c>
      <c r="P33" s="747">
        <v>39767.62578926373</v>
      </c>
      <c r="Q33" s="748">
        <v>2786.0431450473679</v>
      </c>
      <c r="R33" s="748">
        <v>10049.000861544908</v>
      </c>
      <c r="S33" s="748">
        <v>1423.0893909824092</v>
      </c>
      <c r="T33" s="748">
        <v>2759.8401986191384</v>
      </c>
      <c r="U33" s="749">
        <v>56785.599385455738</v>
      </c>
      <c r="V33" s="747">
        <v>5272.5586246904268</v>
      </c>
      <c r="W33" s="748">
        <v>14293.006718287137</v>
      </c>
      <c r="X33" s="748">
        <v>9332.4313944645546</v>
      </c>
      <c r="Y33" s="749">
        <v>28897.996737442772</v>
      </c>
      <c r="Z33" s="750">
        <v>133239.49055495462</v>
      </c>
      <c r="AA33" s="750">
        <v>5405299.5489803487</v>
      </c>
    </row>
    <row r="34" spans="1:27" x14ac:dyDescent="0.2">
      <c r="A34" s="727" t="s">
        <v>151</v>
      </c>
      <c r="B34" s="751"/>
      <c r="C34" s="752"/>
      <c r="D34" s="752"/>
      <c r="E34" s="752"/>
      <c r="F34" s="753"/>
      <c r="G34" s="754"/>
      <c r="H34" s="754"/>
      <c r="I34" s="754"/>
      <c r="J34" s="754"/>
      <c r="K34" s="751"/>
      <c r="L34" s="753"/>
      <c r="M34" s="754"/>
      <c r="N34" s="751"/>
      <c r="O34" s="721" t="s">
        <v>151</v>
      </c>
      <c r="P34" s="754"/>
      <c r="Q34" s="754"/>
      <c r="R34" s="754"/>
      <c r="S34" s="754"/>
      <c r="T34" s="754"/>
      <c r="U34" s="751"/>
      <c r="V34" s="754"/>
      <c r="W34" s="754"/>
      <c r="X34" s="754"/>
      <c r="Y34" s="751"/>
      <c r="Z34" s="752"/>
      <c r="AA34" s="751"/>
    </row>
    <row r="35" spans="1:27" s="272" customFormat="1" x14ac:dyDescent="0.2">
      <c r="A35" s="755" t="s">
        <v>305</v>
      </c>
      <c r="B35" s="400">
        <v>4714.9999999999991</v>
      </c>
      <c r="C35" s="737">
        <v>6984.0000000000009</v>
      </c>
      <c r="D35" s="737">
        <v>115207.99999999728</v>
      </c>
      <c r="E35" s="737">
        <v>44583.999999997417</v>
      </c>
      <c r="F35" s="738">
        <v>445</v>
      </c>
      <c r="G35" s="739">
        <v>410</v>
      </c>
      <c r="H35" s="739">
        <v>248</v>
      </c>
      <c r="I35" s="739">
        <v>60</v>
      </c>
      <c r="J35" s="739">
        <v>97.000000000000014</v>
      </c>
      <c r="K35" s="400">
        <v>1259.9999999999998</v>
      </c>
      <c r="L35" s="739">
        <v>15705.000000000018</v>
      </c>
      <c r="M35" s="739">
        <v>1065</v>
      </c>
      <c r="N35" s="400">
        <v>16770.000000000007</v>
      </c>
      <c r="O35" s="755" t="s">
        <v>305</v>
      </c>
      <c r="P35" s="738">
        <v>7164.9999999999918</v>
      </c>
      <c r="Q35" s="739">
        <v>314</v>
      </c>
      <c r="R35" s="739">
        <v>14336.000000000027</v>
      </c>
      <c r="S35" s="739">
        <v>283</v>
      </c>
      <c r="T35" s="739">
        <v>975.99999999999955</v>
      </c>
      <c r="U35" s="740">
        <v>23074.000000000215</v>
      </c>
      <c r="V35" s="739">
        <v>14.000000000000002</v>
      </c>
      <c r="W35" s="739">
        <v>44</v>
      </c>
      <c r="X35" s="739">
        <v>47</v>
      </c>
      <c r="Y35" s="400">
        <v>105</v>
      </c>
      <c r="Z35" s="501">
        <v>4272.0000000000009</v>
      </c>
      <c r="AA35" s="400">
        <v>216971.99999999491</v>
      </c>
    </row>
    <row r="36" spans="1:27" s="272" customFormat="1" x14ac:dyDescent="0.2">
      <c r="A36" s="755" t="s">
        <v>306</v>
      </c>
      <c r="B36" s="400">
        <v>4318</v>
      </c>
      <c r="C36" s="737">
        <v>2572</v>
      </c>
      <c r="D36" s="737">
        <v>124280.00000000249</v>
      </c>
      <c r="E36" s="737">
        <v>40406.999999997512</v>
      </c>
      <c r="F36" s="738">
        <v>619</v>
      </c>
      <c r="G36" s="739">
        <v>477.99999999999989</v>
      </c>
      <c r="H36" s="739">
        <v>354</v>
      </c>
      <c r="I36" s="739">
        <v>58.000000000000007</v>
      </c>
      <c r="J36" s="739">
        <v>133</v>
      </c>
      <c r="K36" s="400">
        <v>1642.0000000000007</v>
      </c>
      <c r="L36" s="739">
        <v>13081.999999999976</v>
      </c>
      <c r="M36" s="739">
        <v>819</v>
      </c>
      <c r="N36" s="400">
        <v>13900.999999999969</v>
      </c>
      <c r="O36" s="755" t="s">
        <v>306</v>
      </c>
      <c r="P36" s="738">
        <v>11009.000000000009</v>
      </c>
      <c r="Q36" s="739">
        <v>393</v>
      </c>
      <c r="R36" s="739">
        <v>11213.999999999962</v>
      </c>
      <c r="S36" s="739">
        <v>246</v>
      </c>
      <c r="T36" s="739">
        <v>1720.9999999999991</v>
      </c>
      <c r="U36" s="740">
        <v>24582.999999999989</v>
      </c>
      <c r="V36" s="739">
        <v>5</v>
      </c>
      <c r="W36" s="739">
        <v>36</v>
      </c>
      <c r="X36" s="739">
        <v>22</v>
      </c>
      <c r="Y36" s="400">
        <v>63.000000000000007</v>
      </c>
      <c r="Z36" s="501">
        <v>3986</v>
      </c>
      <c r="AA36" s="400">
        <v>215751.99999999997</v>
      </c>
    </row>
    <row r="37" spans="1:27" s="272" customFormat="1" x14ac:dyDescent="0.2">
      <c r="A37" s="755" t="s">
        <v>307</v>
      </c>
      <c r="B37" s="400">
        <v>4616.0000000000018</v>
      </c>
      <c r="C37" s="737">
        <v>4733.9999999999991</v>
      </c>
      <c r="D37" s="737">
        <v>134666</v>
      </c>
      <c r="E37" s="737">
        <v>46818.000000000793</v>
      </c>
      <c r="F37" s="738">
        <v>791</v>
      </c>
      <c r="G37" s="739">
        <v>763</v>
      </c>
      <c r="H37" s="739">
        <v>418</v>
      </c>
      <c r="I37" s="739">
        <v>50</v>
      </c>
      <c r="J37" s="739">
        <v>136</v>
      </c>
      <c r="K37" s="400">
        <v>2158</v>
      </c>
      <c r="L37" s="739">
        <v>17997.000000000029</v>
      </c>
      <c r="M37" s="739">
        <v>1871</v>
      </c>
      <c r="N37" s="400">
        <v>19868.000000000022</v>
      </c>
      <c r="O37" s="755" t="s">
        <v>307</v>
      </c>
      <c r="P37" s="738">
        <v>3897.9999999999995</v>
      </c>
      <c r="Q37" s="739">
        <v>255.99999999999994</v>
      </c>
      <c r="R37" s="739">
        <v>10943.999999999938</v>
      </c>
      <c r="S37" s="739">
        <v>231</v>
      </c>
      <c r="T37" s="739">
        <v>619.99999999999989</v>
      </c>
      <c r="U37" s="740">
        <v>15949.000000000002</v>
      </c>
      <c r="V37" s="739">
        <v>9</v>
      </c>
      <c r="W37" s="739">
        <v>35</v>
      </c>
      <c r="X37" s="739">
        <v>40</v>
      </c>
      <c r="Y37" s="400">
        <v>84</v>
      </c>
      <c r="Z37" s="501">
        <v>5105.0000000000009</v>
      </c>
      <c r="AA37" s="400">
        <v>233998.00000000081</v>
      </c>
    </row>
    <row r="38" spans="1:27" s="272" customFormat="1" x14ac:dyDescent="0.2">
      <c r="A38" s="755" t="s">
        <v>308</v>
      </c>
      <c r="B38" s="400">
        <v>5608</v>
      </c>
      <c r="C38" s="737">
        <v>5608.0000000000009</v>
      </c>
      <c r="D38" s="737">
        <v>97496.999999998341</v>
      </c>
      <c r="E38" s="737">
        <v>28821.999999999956</v>
      </c>
      <c r="F38" s="738">
        <v>820</v>
      </c>
      <c r="G38" s="739">
        <v>498</v>
      </c>
      <c r="H38" s="739">
        <v>503</v>
      </c>
      <c r="I38" s="739">
        <v>61</v>
      </c>
      <c r="J38" s="739">
        <v>168</v>
      </c>
      <c r="K38" s="400">
        <v>2050.0000000000009</v>
      </c>
      <c r="L38" s="739">
        <v>21572.000000000058</v>
      </c>
      <c r="M38" s="739">
        <v>3103</v>
      </c>
      <c r="N38" s="400">
        <v>24675.000000000058</v>
      </c>
      <c r="O38" s="755" t="s">
        <v>308</v>
      </c>
      <c r="P38" s="738">
        <v>7467.0000000000164</v>
      </c>
      <c r="Q38" s="739">
        <v>484.99999999999989</v>
      </c>
      <c r="R38" s="739">
        <v>11530.000000000053</v>
      </c>
      <c r="S38" s="739">
        <v>239</v>
      </c>
      <c r="T38" s="739">
        <v>778</v>
      </c>
      <c r="U38" s="740">
        <v>20498.999999999873</v>
      </c>
      <c r="V38" s="739">
        <v>15</v>
      </c>
      <c r="W38" s="739">
        <v>44</v>
      </c>
      <c r="X38" s="739">
        <v>57</v>
      </c>
      <c r="Y38" s="400">
        <v>116.00000000000001</v>
      </c>
      <c r="Z38" s="501">
        <v>5794.9999999999973</v>
      </c>
      <c r="AA38" s="400">
        <v>190669.99999999825</v>
      </c>
    </row>
    <row r="39" spans="1:27" s="272" customFormat="1" x14ac:dyDescent="0.2">
      <c r="A39" s="755" t="s">
        <v>309</v>
      </c>
      <c r="B39" s="400">
        <v>4370.9999999999991</v>
      </c>
      <c r="C39" s="737">
        <v>5118</v>
      </c>
      <c r="D39" s="737">
        <v>108958.9999999978</v>
      </c>
      <c r="E39" s="737">
        <v>12587.000000000275</v>
      </c>
      <c r="F39" s="738">
        <v>446.00000000000011</v>
      </c>
      <c r="G39" s="739">
        <v>620</v>
      </c>
      <c r="H39" s="739">
        <v>487</v>
      </c>
      <c r="I39" s="739">
        <v>46.999999999999993</v>
      </c>
      <c r="J39" s="739">
        <v>178</v>
      </c>
      <c r="K39" s="400">
        <v>1777.9999999999993</v>
      </c>
      <c r="L39" s="739">
        <v>21060.000000000018</v>
      </c>
      <c r="M39" s="739">
        <v>3373.9999999999991</v>
      </c>
      <c r="N39" s="400">
        <v>24434.000000000047</v>
      </c>
      <c r="O39" s="755" t="s">
        <v>309</v>
      </c>
      <c r="P39" s="738">
        <v>7449.9999999999836</v>
      </c>
      <c r="Q39" s="739">
        <v>167</v>
      </c>
      <c r="R39" s="739">
        <v>13399.00000000002</v>
      </c>
      <c r="S39" s="739">
        <v>274</v>
      </c>
      <c r="T39" s="739">
        <v>753.00000000000011</v>
      </c>
      <c r="U39" s="740">
        <v>22042.999999999975</v>
      </c>
      <c r="V39" s="739">
        <v>15.999999999999998</v>
      </c>
      <c r="W39" s="739">
        <v>71</v>
      </c>
      <c r="X39" s="739">
        <v>33</v>
      </c>
      <c r="Y39" s="400">
        <v>120.00000000000001</v>
      </c>
      <c r="Z39" s="501">
        <v>5149.0000000000018</v>
      </c>
      <c r="AA39" s="400">
        <v>184558.99999999811</v>
      </c>
    </row>
    <row r="40" spans="1:27" s="272" customFormat="1" x14ac:dyDescent="0.2">
      <c r="A40" s="755" t="s">
        <v>310</v>
      </c>
      <c r="B40" s="400">
        <v>7176.0000000000027</v>
      </c>
      <c r="C40" s="737">
        <v>8312.9999999999982</v>
      </c>
      <c r="D40" s="737">
        <v>117466.99999999937</v>
      </c>
      <c r="E40" s="737">
        <v>10852.000000000216</v>
      </c>
      <c r="F40" s="738">
        <v>498.00000000000006</v>
      </c>
      <c r="G40" s="739">
        <v>841</v>
      </c>
      <c r="H40" s="739">
        <v>305</v>
      </c>
      <c r="I40" s="739">
        <v>63</v>
      </c>
      <c r="J40" s="739">
        <v>135</v>
      </c>
      <c r="K40" s="400">
        <v>1842</v>
      </c>
      <c r="L40" s="739">
        <v>21114.999999999953</v>
      </c>
      <c r="M40" s="739">
        <v>4343.9999999999982</v>
      </c>
      <c r="N40" s="400">
        <v>25458.99999999996</v>
      </c>
      <c r="O40" s="755" t="s">
        <v>310</v>
      </c>
      <c r="P40" s="738">
        <v>7016.0000000000391</v>
      </c>
      <c r="Q40" s="739">
        <v>166</v>
      </c>
      <c r="R40" s="739">
        <v>13689.999999999924</v>
      </c>
      <c r="S40" s="739">
        <v>296</v>
      </c>
      <c r="T40" s="739">
        <v>1501</v>
      </c>
      <c r="U40" s="740">
        <v>22668.99999999988</v>
      </c>
      <c r="V40" s="739">
        <v>18</v>
      </c>
      <c r="W40" s="739">
        <v>47.000000000000007</v>
      </c>
      <c r="X40" s="739">
        <v>17</v>
      </c>
      <c r="Y40" s="400">
        <v>82</v>
      </c>
      <c r="Z40" s="501">
        <v>5889.9999999999982</v>
      </c>
      <c r="AA40" s="400">
        <v>199749.99999999942</v>
      </c>
    </row>
    <row r="41" spans="1:27" s="272" customFormat="1" x14ac:dyDescent="0.2">
      <c r="A41" s="755" t="s">
        <v>311</v>
      </c>
      <c r="B41" s="400">
        <v>8316</v>
      </c>
      <c r="C41" s="737">
        <v>11470</v>
      </c>
      <c r="D41" s="737">
        <v>128551.00000000156</v>
      </c>
      <c r="E41" s="737">
        <v>12416.000000000435</v>
      </c>
      <c r="F41" s="738">
        <v>640.99999999999989</v>
      </c>
      <c r="G41" s="739">
        <v>833.99999999999989</v>
      </c>
      <c r="H41" s="739">
        <v>258</v>
      </c>
      <c r="I41" s="739">
        <v>95</v>
      </c>
      <c r="J41" s="739">
        <v>198</v>
      </c>
      <c r="K41" s="400">
        <v>2026.0000000000002</v>
      </c>
      <c r="L41" s="739">
        <v>18777.000000000055</v>
      </c>
      <c r="M41" s="739">
        <v>5168</v>
      </c>
      <c r="N41" s="400">
        <v>23945.000000000051</v>
      </c>
      <c r="O41" s="755" t="s">
        <v>311</v>
      </c>
      <c r="P41" s="738">
        <v>8985.00000000002</v>
      </c>
      <c r="Q41" s="739">
        <v>202</v>
      </c>
      <c r="R41" s="739">
        <v>14445.999999999987</v>
      </c>
      <c r="S41" s="739">
        <v>344</v>
      </c>
      <c r="T41" s="739">
        <v>2576</v>
      </c>
      <c r="U41" s="740">
        <v>26552.999999999862</v>
      </c>
      <c r="V41" s="739">
        <v>10</v>
      </c>
      <c r="W41" s="739">
        <v>25</v>
      </c>
      <c r="X41" s="739">
        <v>34</v>
      </c>
      <c r="Y41" s="400">
        <v>69</v>
      </c>
      <c r="Z41" s="501">
        <v>6363.0000000000036</v>
      </c>
      <c r="AA41" s="400">
        <v>219709.00000000192</v>
      </c>
    </row>
    <row r="42" spans="1:27" s="272" customFormat="1" x14ac:dyDescent="0.2">
      <c r="A42" s="755" t="s">
        <v>312</v>
      </c>
      <c r="B42" s="400">
        <v>6344</v>
      </c>
      <c r="C42" s="737">
        <v>8851.0000000000018</v>
      </c>
      <c r="D42" s="737">
        <v>163087.00000000119</v>
      </c>
      <c r="E42" s="737">
        <v>11906.999999999114</v>
      </c>
      <c r="F42" s="738">
        <v>614</v>
      </c>
      <c r="G42" s="739">
        <v>526</v>
      </c>
      <c r="H42" s="739">
        <v>392</v>
      </c>
      <c r="I42" s="739">
        <v>181</v>
      </c>
      <c r="J42" s="739">
        <v>125</v>
      </c>
      <c r="K42" s="400">
        <v>1838</v>
      </c>
      <c r="L42" s="739">
        <v>19910.99999999984</v>
      </c>
      <c r="M42" s="739">
        <v>5405.9999999999982</v>
      </c>
      <c r="N42" s="400">
        <v>25316.999999999854</v>
      </c>
      <c r="O42" s="755" t="s">
        <v>312</v>
      </c>
      <c r="P42" s="738">
        <v>7808.99999999998</v>
      </c>
      <c r="Q42" s="739">
        <v>153</v>
      </c>
      <c r="R42" s="739">
        <v>12104.000000000015</v>
      </c>
      <c r="S42" s="739">
        <v>186</v>
      </c>
      <c r="T42" s="739">
        <v>2994.0000000000005</v>
      </c>
      <c r="U42" s="740">
        <v>23246.000000000095</v>
      </c>
      <c r="V42" s="739">
        <v>6</v>
      </c>
      <c r="W42" s="739">
        <v>39</v>
      </c>
      <c r="X42" s="739">
        <v>43</v>
      </c>
      <c r="Y42" s="400">
        <v>88</v>
      </c>
      <c r="Z42" s="501">
        <v>6006.9999999999991</v>
      </c>
      <c r="AA42" s="400">
        <v>246685.00000000026</v>
      </c>
    </row>
    <row r="43" spans="1:27" s="272" customFormat="1" x14ac:dyDescent="0.2">
      <c r="A43" s="755" t="s">
        <v>313</v>
      </c>
      <c r="B43" s="400">
        <v>3390.9999999999995</v>
      </c>
      <c r="C43" s="737">
        <v>3504</v>
      </c>
      <c r="D43" s="737">
        <v>133681.00000000157</v>
      </c>
      <c r="E43" s="737">
        <v>9708.9999999997526</v>
      </c>
      <c r="F43" s="738">
        <v>622</v>
      </c>
      <c r="G43" s="739">
        <v>712</v>
      </c>
      <c r="H43" s="739">
        <v>339.99999999999994</v>
      </c>
      <c r="I43" s="739">
        <v>85</v>
      </c>
      <c r="J43" s="739">
        <v>160</v>
      </c>
      <c r="K43" s="400">
        <v>1919.0000000000002</v>
      </c>
      <c r="L43" s="739">
        <v>28137.999999999782</v>
      </c>
      <c r="M43" s="739">
        <v>5666.0000000000018</v>
      </c>
      <c r="N43" s="400">
        <v>33803.99999999976</v>
      </c>
      <c r="O43" s="755" t="s">
        <v>313</v>
      </c>
      <c r="P43" s="738">
        <v>9387</v>
      </c>
      <c r="Q43" s="739">
        <v>163.99999999999997</v>
      </c>
      <c r="R43" s="739">
        <v>14331.999999999987</v>
      </c>
      <c r="S43" s="739">
        <v>192.99999999999997</v>
      </c>
      <c r="T43" s="739">
        <v>2482.9999999999995</v>
      </c>
      <c r="U43" s="740">
        <v>26558.999999999956</v>
      </c>
      <c r="V43" s="739">
        <v>8</v>
      </c>
      <c r="W43" s="739">
        <v>40</v>
      </c>
      <c r="X43" s="739">
        <v>63</v>
      </c>
      <c r="Y43" s="400">
        <v>111</v>
      </c>
      <c r="Z43" s="501">
        <v>5823.9999999999973</v>
      </c>
      <c r="AA43" s="400">
        <v>218502.00000000105</v>
      </c>
    </row>
    <row r="44" spans="1:27" s="272" customFormat="1" x14ac:dyDescent="0.2">
      <c r="A44" s="755" t="s">
        <v>314</v>
      </c>
      <c r="B44" s="400">
        <v>7544.9999999999991</v>
      </c>
      <c r="C44" s="737">
        <v>5389</v>
      </c>
      <c r="D44" s="737">
        <v>137141.00000000268</v>
      </c>
      <c r="E44" s="737">
        <v>13947.00000000036</v>
      </c>
      <c r="F44" s="738">
        <v>687</v>
      </c>
      <c r="G44" s="739">
        <v>586.00000000000011</v>
      </c>
      <c r="H44" s="739">
        <v>265</v>
      </c>
      <c r="I44" s="739">
        <v>68</v>
      </c>
      <c r="J44" s="739">
        <v>106.00000000000001</v>
      </c>
      <c r="K44" s="400">
        <v>1712.0000000000002</v>
      </c>
      <c r="L44" s="739">
        <v>20952.000000000091</v>
      </c>
      <c r="M44" s="739">
        <v>3945.0000000000032</v>
      </c>
      <c r="N44" s="400">
        <v>24897.000000000135</v>
      </c>
      <c r="O44" s="755" t="s">
        <v>314</v>
      </c>
      <c r="P44" s="738">
        <v>5925.0000000000018</v>
      </c>
      <c r="Q44" s="739">
        <v>92</v>
      </c>
      <c r="R44" s="739">
        <v>17464.000000000087</v>
      </c>
      <c r="S44" s="739">
        <v>164</v>
      </c>
      <c r="T44" s="739">
        <v>1884.9999999999993</v>
      </c>
      <c r="U44" s="740">
        <v>25530.00000000028</v>
      </c>
      <c r="V44" s="739">
        <v>31.999999999999996</v>
      </c>
      <c r="W44" s="739">
        <v>59</v>
      </c>
      <c r="X44" s="739">
        <v>74</v>
      </c>
      <c r="Y44" s="400">
        <v>165.00000000000003</v>
      </c>
      <c r="Z44" s="501">
        <v>4833</v>
      </c>
      <c r="AA44" s="400">
        <v>221159.00000000346</v>
      </c>
    </row>
    <row r="45" spans="1:27" s="272" customFormat="1" x14ac:dyDescent="0.2">
      <c r="A45" s="755" t="s">
        <v>315</v>
      </c>
      <c r="B45" s="400">
        <v>6787.9999999999991</v>
      </c>
      <c r="C45" s="737">
        <v>6221.9999999999982</v>
      </c>
      <c r="D45" s="737">
        <v>119342.99999999681</v>
      </c>
      <c r="E45" s="737">
        <v>24302.000000002754</v>
      </c>
      <c r="F45" s="738">
        <v>319</v>
      </c>
      <c r="G45" s="739">
        <v>701</v>
      </c>
      <c r="H45" s="739">
        <v>281</v>
      </c>
      <c r="I45" s="739">
        <v>63</v>
      </c>
      <c r="J45" s="739">
        <v>88</v>
      </c>
      <c r="K45" s="400">
        <v>1452</v>
      </c>
      <c r="L45" s="739">
        <v>19358.000000000004</v>
      </c>
      <c r="M45" s="739">
        <v>2695.9999999999995</v>
      </c>
      <c r="N45" s="400">
        <v>22053.999999999978</v>
      </c>
      <c r="O45" s="755" t="s">
        <v>315</v>
      </c>
      <c r="P45" s="738">
        <v>4230.9999999999918</v>
      </c>
      <c r="Q45" s="739">
        <v>117.00000000000003</v>
      </c>
      <c r="R45" s="739">
        <v>17177.000000000106</v>
      </c>
      <c r="S45" s="739">
        <v>310</v>
      </c>
      <c r="T45" s="739">
        <v>2045.9999999999993</v>
      </c>
      <c r="U45" s="740">
        <v>23881.000000000178</v>
      </c>
      <c r="V45" s="739">
        <v>6</v>
      </c>
      <c r="W45" s="739">
        <v>50</v>
      </c>
      <c r="X45" s="739">
        <v>17</v>
      </c>
      <c r="Y45" s="400">
        <v>73</v>
      </c>
      <c r="Z45" s="501">
        <v>4422.9999999999991</v>
      </c>
      <c r="AA45" s="400">
        <v>208537.99999999971</v>
      </c>
    </row>
    <row r="46" spans="1:27" s="272" customFormat="1" x14ac:dyDescent="0.2">
      <c r="A46" s="755" t="s">
        <v>316</v>
      </c>
      <c r="B46" s="400">
        <v>5064</v>
      </c>
      <c r="C46" s="737">
        <v>4410</v>
      </c>
      <c r="D46" s="737">
        <v>130910.00000000431</v>
      </c>
      <c r="E46" s="737">
        <v>42562.999999997119</v>
      </c>
      <c r="F46" s="738">
        <v>664</v>
      </c>
      <c r="G46" s="739">
        <v>1025</v>
      </c>
      <c r="H46" s="739">
        <v>324</v>
      </c>
      <c r="I46" s="739">
        <v>66</v>
      </c>
      <c r="J46" s="739">
        <v>115</v>
      </c>
      <c r="K46" s="400">
        <v>2194</v>
      </c>
      <c r="L46" s="739">
        <v>23099.000000000033</v>
      </c>
      <c r="M46" s="739">
        <v>3580</v>
      </c>
      <c r="N46" s="400">
        <v>26679.000000000033</v>
      </c>
      <c r="O46" s="755" t="s">
        <v>316</v>
      </c>
      <c r="P46" s="738">
        <v>4900.99999999999</v>
      </c>
      <c r="Q46" s="739">
        <v>151.99999999999997</v>
      </c>
      <c r="R46" s="739">
        <v>16428.000000000109</v>
      </c>
      <c r="S46" s="739">
        <v>632.99999999999989</v>
      </c>
      <c r="T46" s="739">
        <v>1586.0000000000002</v>
      </c>
      <c r="U46" s="740">
        <v>23700.000000000207</v>
      </c>
      <c r="V46" s="739">
        <v>13</v>
      </c>
      <c r="W46" s="739">
        <v>71</v>
      </c>
      <c r="X46" s="739">
        <v>207</v>
      </c>
      <c r="Y46" s="400">
        <v>291</v>
      </c>
      <c r="Z46" s="598">
        <v>6068.9999999999982</v>
      </c>
      <c r="AA46" s="400">
        <v>241880.00000000166</v>
      </c>
    </row>
    <row r="47" spans="1:27" s="272" customFormat="1" x14ac:dyDescent="0.2">
      <c r="A47" s="758" t="s">
        <v>149</v>
      </c>
      <c r="B47" s="741">
        <v>68252.000000000102</v>
      </c>
      <c r="C47" s="742">
        <v>73175.000000000058</v>
      </c>
      <c r="D47" s="742">
        <v>1510790.0000002736</v>
      </c>
      <c r="E47" s="742">
        <v>298914.00000003929</v>
      </c>
      <c r="F47" s="743">
        <v>7166.0000000000027</v>
      </c>
      <c r="G47" s="744">
        <v>7993.9999999999964</v>
      </c>
      <c r="H47" s="744">
        <v>4175.0000000000018</v>
      </c>
      <c r="I47" s="744">
        <v>897.00000000000011</v>
      </c>
      <c r="J47" s="744">
        <v>1639</v>
      </c>
      <c r="K47" s="741">
        <v>21870.999999999996</v>
      </c>
      <c r="L47" s="745">
        <v>240766.00000000471</v>
      </c>
      <c r="M47" s="746">
        <v>41037.000000000116</v>
      </c>
      <c r="N47" s="741">
        <v>281803.00000000413</v>
      </c>
      <c r="O47" s="759" t="s">
        <v>149</v>
      </c>
      <c r="P47" s="743">
        <v>85243.000000000218</v>
      </c>
      <c r="Q47" s="744">
        <v>2661.0000000000018</v>
      </c>
      <c r="R47" s="744">
        <v>167063.99999999051</v>
      </c>
      <c r="S47" s="744">
        <v>3398.9999999999991</v>
      </c>
      <c r="T47" s="744">
        <v>19919.000000000018</v>
      </c>
      <c r="U47" s="741">
        <v>278285.99999999523</v>
      </c>
      <c r="V47" s="743">
        <v>152</v>
      </c>
      <c r="W47" s="744">
        <v>561</v>
      </c>
      <c r="X47" s="744">
        <v>654</v>
      </c>
      <c r="Y47" s="741">
        <v>1366.9999999999995</v>
      </c>
      <c r="Z47" s="742">
        <v>63716.000000000051</v>
      </c>
      <c r="AA47" s="742">
        <v>2598174.0000003125</v>
      </c>
    </row>
    <row r="48" spans="1:27" s="272" customFormat="1" x14ac:dyDescent="0.2"/>
    <row r="49" spans="1:15" s="272" customFormat="1" x14ac:dyDescent="0.2">
      <c r="A49" s="272" t="s">
        <v>249</v>
      </c>
      <c r="O49" s="272" t="s">
        <v>249</v>
      </c>
    </row>
    <row r="50" spans="1:15" s="272" customFormat="1" x14ac:dyDescent="0.2">
      <c r="A50" s="272" t="s">
        <v>319</v>
      </c>
      <c r="O50" s="272" t="s">
        <v>319</v>
      </c>
    </row>
    <row r="51" spans="1:15" s="272" customFormat="1" x14ac:dyDescent="0.2"/>
    <row r="52" spans="1:15" s="272" customFormat="1" x14ac:dyDescent="0.2"/>
    <row r="53" spans="1:15" s="272" customFormat="1" x14ac:dyDescent="0.2"/>
    <row r="54" spans="1:15" s="272" customFormat="1" x14ac:dyDescent="0.2"/>
    <row r="55" spans="1:15" s="272" customFormat="1" x14ac:dyDescent="0.2"/>
    <row r="56" spans="1:15" s="272" customFormat="1" x14ac:dyDescent="0.2"/>
    <row r="57" spans="1:15" s="272" customFormat="1" x14ac:dyDescent="0.2"/>
    <row r="58" spans="1:15" s="272" customFormat="1" x14ac:dyDescent="0.2"/>
    <row r="59" spans="1:15" s="272" customFormat="1" x14ac:dyDescent="0.2"/>
    <row r="60" spans="1:15" s="272" customFormat="1" x14ac:dyDescent="0.2"/>
    <row r="61" spans="1:15" s="272" customFormat="1" x14ac:dyDescent="0.2"/>
    <row r="62" spans="1:15" s="272" customFormat="1" x14ac:dyDescent="0.2"/>
  </sheetData>
  <mergeCells count="28">
    <mergeCell ref="O5:O6"/>
    <mergeCell ref="A1:N1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AA5:AA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</mergeCells>
  <printOptions horizontalCentered="1"/>
  <pageMargins left="1" right="1" top="1" bottom="1" header="0.5" footer="0.5"/>
  <pageSetup scale="33" orientation="portrait" horizontalDpi="1200" verticalDpi="1200" r:id="rId1"/>
  <colBreaks count="1" manualBreakCount="1">
    <brk id="1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A50"/>
  <sheetViews>
    <sheetView showGridLines="0" zoomScaleNormal="100" workbookViewId="0">
      <selection sqref="A1:N1"/>
    </sheetView>
  </sheetViews>
  <sheetFormatPr defaultRowHeight="12" x14ac:dyDescent="0.2"/>
  <cols>
    <col min="1" max="1" width="15.140625" style="215" customWidth="1"/>
    <col min="2" max="14" width="9.7109375" style="215" customWidth="1"/>
    <col min="15" max="15" width="15.140625" style="215" customWidth="1"/>
    <col min="16" max="24" width="9.7109375" style="215" customWidth="1"/>
    <col min="25" max="25" width="11.7109375" style="215" customWidth="1"/>
    <col min="26" max="27" width="9.7109375" style="215" customWidth="1"/>
    <col min="28" max="16384" width="9.140625" style="215"/>
  </cols>
  <sheetData>
    <row r="1" spans="1:27" s="355" customFormat="1" ht="15.75" x14ac:dyDescent="0.25">
      <c r="A1" s="1070" t="str">
        <f>CONCATENATE('List of Tables'!A17,":  ",'List of Tables'!C17)</f>
        <v>TABLE 12:  2013 Visitor Arrivals Growth by Month and MMA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75" t="str">
        <f>CONCATENATE('List of Tables'!A17,":  ",'List of Tables'!C17, " (continued)")</f>
        <v>TABLE 12:  2013 Visitor Arrivals Growth by Month and MMA (continued)</v>
      </c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</row>
    <row r="2" spans="1:27" s="133" customFormat="1" ht="15.75" x14ac:dyDescent="0.2">
      <c r="A2" s="854"/>
      <c r="B2" s="855"/>
      <c r="C2" s="855"/>
      <c r="D2" s="855"/>
      <c r="E2" s="856"/>
      <c r="F2" s="1058" t="s">
        <v>320</v>
      </c>
      <c r="G2" s="1058"/>
      <c r="H2" s="1058"/>
      <c r="I2" s="857"/>
      <c r="J2" s="857"/>
      <c r="K2" s="855"/>
      <c r="L2" s="855"/>
      <c r="M2" s="855"/>
      <c r="N2" s="855"/>
      <c r="O2" s="857"/>
      <c r="P2" s="857"/>
      <c r="Q2" s="857"/>
      <c r="R2" s="857"/>
      <c r="S2" s="858"/>
      <c r="T2" s="1058" t="s">
        <v>320</v>
      </c>
      <c r="U2" s="1058"/>
      <c r="V2" s="1058"/>
      <c r="W2" s="855"/>
      <c r="X2" s="855"/>
      <c r="Y2" s="855"/>
      <c r="Z2" s="855"/>
      <c r="AA2" s="855"/>
    </row>
    <row r="3" spans="1:27" x14ac:dyDescent="0.2">
      <c r="A3" s="708"/>
      <c r="B3" s="708"/>
      <c r="C3" s="708"/>
      <c r="D3" s="708"/>
      <c r="E3" s="710"/>
      <c r="F3" s="711"/>
      <c r="G3" s="708"/>
      <c r="H3" s="708"/>
      <c r="I3" s="708"/>
      <c r="J3" s="708"/>
      <c r="K3" s="708"/>
      <c r="L3" s="708"/>
      <c r="M3" s="708"/>
      <c r="N3" s="708"/>
      <c r="O3" s="708"/>
      <c r="P3" s="708"/>
      <c r="Q3" s="708"/>
      <c r="R3" s="708"/>
      <c r="S3" s="711"/>
      <c r="T3" s="708"/>
      <c r="U3" s="708"/>
      <c r="V3" s="708"/>
      <c r="W3" s="708"/>
      <c r="X3" s="708"/>
      <c r="Y3" s="708"/>
      <c r="Z3" s="708"/>
      <c r="AA3" s="708"/>
    </row>
    <row r="4" spans="1:27" s="272" customFormat="1" ht="24" x14ac:dyDescent="0.2">
      <c r="A4" s="152" t="s">
        <v>317</v>
      </c>
      <c r="B4" s="68" t="s">
        <v>262</v>
      </c>
      <c r="C4" s="68" t="s">
        <v>263</v>
      </c>
      <c r="D4" s="348" t="s">
        <v>264</v>
      </c>
      <c r="E4" s="68" t="s">
        <v>265</v>
      </c>
      <c r="F4" s="153" t="s">
        <v>266</v>
      </c>
      <c r="G4" s="154"/>
      <c r="H4" s="154"/>
      <c r="I4" s="154"/>
      <c r="J4" s="154"/>
      <c r="K4" s="155"/>
      <c r="L4" s="154" t="s">
        <v>267</v>
      </c>
      <c r="M4" s="154"/>
      <c r="N4" s="155"/>
      <c r="O4" s="152" t="s">
        <v>317</v>
      </c>
      <c r="P4" s="153" t="s">
        <v>268</v>
      </c>
      <c r="Q4" s="154"/>
      <c r="R4" s="154"/>
      <c r="S4" s="154"/>
      <c r="T4" s="154"/>
      <c r="U4" s="155"/>
      <c r="V4" s="154" t="s">
        <v>269</v>
      </c>
      <c r="W4" s="154"/>
      <c r="X4" s="154"/>
      <c r="Y4" s="154"/>
      <c r="Z4" s="348" t="s">
        <v>270</v>
      </c>
      <c r="AA4" s="156" t="s">
        <v>271</v>
      </c>
    </row>
    <row r="5" spans="1:27" x14ac:dyDescent="0.2">
      <c r="A5" s="1072" t="s">
        <v>149</v>
      </c>
      <c r="B5" s="1069" t="s">
        <v>272</v>
      </c>
      <c r="C5" s="1063" t="s">
        <v>273</v>
      </c>
      <c r="D5" s="1063" t="s">
        <v>274</v>
      </c>
      <c r="E5" s="1063" t="s">
        <v>275</v>
      </c>
      <c r="F5" s="1065" t="s">
        <v>276</v>
      </c>
      <c r="G5" s="1067" t="s">
        <v>277</v>
      </c>
      <c r="H5" s="1067" t="s">
        <v>278</v>
      </c>
      <c r="I5" s="1067" t="s">
        <v>279</v>
      </c>
      <c r="J5" s="1059" t="s">
        <v>280</v>
      </c>
      <c r="K5" s="712" t="s">
        <v>149</v>
      </c>
      <c r="L5" s="1065" t="s">
        <v>318</v>
      </c>
      <c r="M5" s="1059" t="s">
        <v>282</v>
      </c>
      <c r="N5" s="1069" t="s">
        <v>283</v>
      </c>
      <c r="O5" s="1072" t="s">
        <v>149</v>
      </c>
      <c r="P5" s="1067" t="s">
        <v>284</v>
      </c>
      <c r="Q5" s="1059" t="s">
        <v>285</v>
      </c>
      <c r="R5" s="1067" t="s">
        <v>286</v>
      </c>
      <c r="S5" s="1059" t="s">
        <v>287</v>
      </c>
      <c r="T5" s="1067" t="s">
        <v>288</v>
      </c>
      <c r="U5" s="1069" t="s">
        <v>289</v>
      </c>
      <c r="V5" s="1065" t="s">
        <v>290</v>
      </c>
      <c r="W5" s="1059" t="s">
        <v>291</v>
      </c>
      <c r="X5" s="1059" t="s">
        <v>292</v>
      </c>
      <c r="Y5" s="1059" t="s">
        <v>293</v>
      </c>
      <c r="Z5" s="1061" t="s">
        <v>294</v>
      </c>
      <c r="AA5" s="1063" t="s">
        <v>148</v>
      </c>
    </row>
    <row r="6" spans="1:27" ht="24" x14ac:dyDescent="0.2">
      <c r="A6" s="1062"/>
      <c r="B6" s="1071" t="s">
        <v>296</v>
      </c>
      <c r="C6" s="1064" t="s">
        <v>297</v>
      </c>
      <c r="D6" s="1064"/>
      <c r="E6" s="1064"/>
      <c r="F6" s="1066" t="s">
        <v>298</v>
      </c>
      <c r="G6" s="1068"/>
      <c r="H6" s="1068"/>
      <c r="I6" s="1068"/>
      <c r="J6" s="1060" t="s">
        <v>299</v>
      </c>
      <c r="K6" s="712" t="s">
        <v>266</v>
      </c>
      <c r="L6" s="1066"/>
      <c r="M6" s="1060" t="s">
        <v>300</v>
      </c>
      <c r="N6" s="1071" t="s">
        <v>267</v>
      </c>
      <c r="O6" s="1062"/>
      <c r="P6" s="1068" t="s">
        <v>284</v>
      </c>
      <c r="Q6" s="1060" t="s">
        <v>301</v>
      </c>
      <c r="R6" s="1068" t="s">
        <v>286</v>
      </c>
      <c r="S6" s="1060" t="s">
        <v>302</v>
      </c>
      <c r="T6" s="1068" t="s">
        <v>288</v>
      </c>
      <c r="U6" s="1071"/>
      <c r="V6" s="1066"/>
      <c r="W6" s="1060" t="s">
        <v>291</v>
      </c>
      <c r="X6" s="1060" t="s">
        <v>292</v>
      </c>
      <c r="Y6" s="1060" t="s">
        <v>303</v>
      </c>
      <c r="Z6" s="1062"/>
      <c r="AA6" s="1064" t="s">
        <v>304</v>
      </c>
    </row>
    <row r="7" spans="1:27" s="272" customFormat="1" x14ac:dyDescent="0.2">
      <c r="A7" s="146" t="s">
        <v>305</v>
      </c>
      <c r="B7" s="401">
        <v>5.9716250441561813E-2</v>
      </c>
      <c r="C7" s="401">
        <v>1.7362291337778668E-2</v>
      </c>
      <c r="D7" s="401">
        <v>5.9124499871887171E-2</v>
      </c>
      <c r="E7" s="401">
        <v>6.0447884515358208E-2</v>
      </c>
      <c r="F7" s="713">
        <v>-0.1059055556960623</v>
      </c>
      <c r="G7" s="714">
        <v>-0.10950013215662791</v>
      </c>
      <c r="H7" s="714">
        <v>-8.3446882599676586E-2</v>
      </c>
      <c r="I7" s="714">
        <v>-0.11122782902053174</v>
      </c>
      <c r="J7" s="714">
        <v>-6.5734399952109501E-2</v>
      </c>
      <c r="K7" s="715">
        <v>-9.4768734467107429E-2</v>
      </c>
      <c r="L7" s="713">
        <v>0.12034862138945113</v>
      </c>
      <c r="M7" s="714">
        <v>0.11097511795296344</v>
      </c>
      <c r="N7" s="715">
        <v>0.11978856542934868</v>
      </c>
      <c r="O7" s="716" t="s">
        <v>305</v>
      </c>
      <c r="P7" s="713">
        <v>-0.32056581149817664</v>
      </c>
      <c r="Q7" s="714">
        <v>-0.11139749957794221</v>
      </c>
      <c r="R7" s="714">
        <v>0.28153614346717104</v>
      </c>
      <c r="S7" s="714">
        <v>4.7016568599758335E-2</v>
      </c>
      <c r="T7" s="714">
        <v>-2.2718812163159074E-2</v>
      </c>
      <c r="U7" s="715">
        <v>-4.4515123927162503E-2</v>
      </c>
      <c r="V7" s="713">
        <v>0.56787330776022804</v>
      </c>
      <c r="W7" s="714">
        <v>0.32289574123900233</v>
      </c>
      <c r="X7" s="714">
        <v>1.8266127337278615E-2</v>
      </c>
      <c r="Y7" s="715">
        <v>0.29653344582928765</v>
      </c>
      <c r="Z7" s="713">
        <v>-0.42951110353637278</v>
      </c>
      <c r="AA7" s="401">
        <v>2.6728437657803861E-2</v>
      </c>
    </row>
    <row r="8" spans="1:27" s="272" customFormat="1" x14ac:dyDescent="0.2">
      <c r="A8" s="146" t="s">
        <v>306</v>
      </c>
      <c r="B8" s="401">
        <v>7.9701001929566084E-2</v>
      </c>
      <c r="C8" s="401">
        <v>-1.7030087688131412E-2</v>
      </c>
      <c r="D8" s="401">
        <v>8.9446811581894048E-2</v>
      </c>
      <c r="E8" s="401">
        <v>2.5958450298029678E-2</v>
      </c>
      <c r="F8" s="713">
        <v>-7.3638667166079808E-2</v>
      </c>
      <c r="G8" s="714">
        <v>-1.9656374244406249E-2</v>
      </c>
      <c r="H8" s="714">
        <v>0.13775833335143273</v>
      </c>
      <c r="I8" s="714">
        <v>-5.2583618206215044E-2</v>
      </c>
      <c r="J8" s="714">
        <v>1.4794984983919512E-2</v>
      </c>
      <c r="K8" s="715">
        <v>1.7497299061938643E-2</v>
      </c>
      <c r="L8" s="713">
        <v>7.8384093888939521E-2</v>
      </c>
      <c r="M8" s="714">
        <v>6.1861160522210801E-2</v>
      </c>
      <c r="N8" s="715">
        <v>7.7382318005959183E-2</v>
      </c>
      <c r="O8" s="716" t="s">
        <v>306</v>
      </c>
      <c r="P8" s="713">
        <v>1.5588879039175265</v>
      </c>
      <c r="Q8" s="714">
        <v>2.2851697082337945</v>
      </c>
      <c r="R8" s="714">
        <v>-5.920964326236966E-2</v>
      </c>
      <c r="S8" s="714">
        <v>-4.1521199054651792E-2</v>
      </c>
      <c r="T8" s="714">
        <v>2.9861045067134091</v>
      </c>
      <c r="U8" s="715">
        <v>0.51707034162756527</v>
      </c>
      <c r="V8" s="713">
        <v>8.3017826580003673E-2</v>
      </c>
      <c r="W8" s="714">
        <v>0.25310056813875792</v>
      </c>
      <c r="X8" s="714">
        <v>0.13434715583280443</v>
      </c>
      <c r="Y8" s="715">
        <v>0.18696480466519816</v>
      </c>
      <c r="Z8" s="713">
        <v>-0.42291618239260953</v>
      </c>
      <c r="AA8" s="401">
        <v>4.7395875515610753E-2</v>
      </c>
    </row>
    <row r="9" spans="1:27" s="272" customFormat="1" x14ac:dyDescent="0.2">
      <c r="A9" s="146" t="s">
        <v>307</v>
      </c>
      <c r="B9" s="401">
        <v>0.10791981961300001</v>
      </c>
      <c r="C9" s="401">
        <v>1.1506290128284524E-2</v>
      </c>
      <c r="D9" s="401">
        <v>0.10597230467631324</v>
      </c>
      <c r="E9" s="401">
        <v>3.1760925038623933E-2</v>
      </c>
      <c r="F9" s="713">
        <v>-0.15823750559427219</v>
      </c>
      <c r="G9" s="714">
        <v>0.42535839330780378</v>
      </c>
      <c r="H9" s="714">
        <v>7.8869780235456544E-2</v>
      </c>
      <c r="I9" s="714">
        <v>-0.21501169753262306</v>
      </c>
      <c r="J9" s="714">
        <v>5.6833010891358615E-2</v>
      </c>
      <c r="K9" s="715">
        <v>-2.4693390315678743E-3</v>
      </c>
      <c r="L9" s="713">
        <v>0.15707672324384481</v>
      </c>
      <c r="M9" s="714">
        <v>0.64138099020214545</v>
      </c>
      <c r="N9" s="715">
        <v>0.18909688539871317</v>
      </c>
      <c r="O9" s="716" t="s">
        <v>307</v>
      </c>
      <c r="P9" s="713">
        <v>0.1747347168514044</v>
      </c>
      <c r="Q9" s="714">
        <v>0.43732266209144832</v>
      </c>
      <c r="R9" s="714">
        <v>7.5451045220142232E-2</v>
      </c>
      <c r="S9" s="714">
        <v>0.1422073362413212</v>
      </c>
      <c r="T9" s="714">
        <v>0.64838774740299154</v>
      </c>
      <c r="U9" s="715">
        <v>0.13181927759205991</v>
      </c>
      <c r="V9" s="713">
        <v>0.94181567255658494</v>
      </c>
      <c r="W9" s="714">
        <v>0.20075918811391569</v>
      </c>
      <c r="X9" s="714">
        <v>0.41173607081023889</v>
      </c>
      <c r="Y9" s="715">
        <v>0.40846573635713135</v>
      </c>
      <c r="Z9" s="713">
        <v>-0.35573751643155449</v>
      </c>
      <c r="AA9" s="401">
        <v>6.2284554939265657E-2</v>
      </c>
    </row>
    <row r="10" spans="1:27" s="272" customFormat="1" x14ac:dyDescent="0.2">
      <c r="A10" s="149" t="s">
        <v>308</v>
      </c>
      <c r="B10" s="401">
        <v>1.0582864233628975E-2</v>
      </c>
      <c r="C10" s="401">
        <v>5.4073700863009666E-2</v>
      </c>
      <c r="D10" s="401">
        <v>3.9623290867634386E-2</v>
      </c>
      <c r="E10" s="401">
        <v>-3.7528699690655976E-2</v>
      </c>
      <c r="F10" s="713">
        <v>0.1916846331077533</v>
      </c>
      <c r="G10" s="714">
        <v>7.8374039451872379E-2</v>
      </c>
      <c r="H10" s="714">
        <v>0.19163583694423458</v>
      </c>
      <c r="I10" s="714">
        <v>0.13698685644016018</v>
      </c>
      <c r="J10" s="714">
        <v>0.2418793963435697</v>
      </c>
      <c r="K10" s="715">
        <v>0.17483685236639412</v>
      </c>
      <c r="L10" s="713">
        <v>0.32255625983394953</v>
      </c>
      <c r="M10" s="714">
        <v>1.1484738272409363</v>
      </c>
      <c r="N10" s="715">
        <v>0.38714143438869519</v>
      </c>
      <c r="O10" s="716" t="s">
        <v>308</v>
      </c>
      <c r="P10" s="713">
        <v>3.0544151443496759E-2</v>
      </c>
      <c r="Q10" s="714">
        <v>1.187372853606671</v>
      </c>
      <c r="R10" s="714">
        <v>-1.9354284175482572E-2</v>
      </c>
      <c r="S10" s="714">
        <v>-5.3001104755200701E-2</v>
      </c>
      <c r="T10" s="714">
        <v>0.71008363070498803</v>
      </c>
      <c r="U10" s="715">
        <v>3.4057756730965005E-2</v>
      </c>
      <c r="V10" s="713">
        <v>0.3248556545598853</v>
      </c>
      <c r="W10" s="714">
        <v>0.66702652776085425</v>
      </c>
      <c r="X10" s="714">
        <v>0.17608643089919562</v>
      </c>
      <c r="Y10" s="715">
        <v>0.40705238006286848</v>
      </c>
      <c r="Z10" s="713">
        <v>-0.38022078521880331</v>
      </c>
      <c r="AA10" s="401">
        <v>2.2194915065696152E-2</v>
      </c>
    </row>
    <row r="11" spans="1:27" s="272" customFormat="1" x14ac:dyDescent="0.2">
      <c r="A11" s="149" t="s">
        <v>309</v>
      </c>
      <c r="B11" s="401">
        <v>1.480381505460393E-2</v>
      </c>
      <c r="C11" s="401">
        <v>1.1227080695653813E-2</v>
      </c>
      <c r="D11" s="401">
        <v>3.0049502296327635E-2</v>
      </c>
      <c r="E11" s="401">
        <v>0.17647468674197708</v>
      </c>
      <c r="F11" s="713">
        <v>-1.8935117794123379E-2</v>
      </c>
      <c r="G11" s="714">
        <v>0.12128303854808764</v>
      </c>
      <c r="H11" s="714">
        <v>0.11264887102470222</v>
      </c>
      <c r="I11" s="714">
        <v>-0.11380251757307347</v>
      </c>
      <c r="J11" s="714">
        <v>6.1240289804810999E-2</v>
      </c>
      <c r="K11" s="715">
        <v>4.8024059828580823E-2</v>
      </c>
      <c r="L11" s="713">
        <v>0.34410900834116398</v>
      </c>
      <c r="M11" s="714">
        <v>1.0910374950484609</v>
      </c>
      <c r="N11" s="715">
        <v>0.41162409506949071</v>
      </c>
      <c r="O11" s="716" t="s">
        <v>309</v>
      </c>
      <c r="P11" s="713">
        <v>0.10447363975423385</v>
      </c>
      <c r="Q11" s="714">
        <v>1.0050356323914045E-2</v>
      </c>
      <c r="R11" s="714">
        <v>0.47668141325687152</v>
      </c>
      <c r="S11" s="714">
        <v>-0.14876203163363688</v>
      </c>
      <c r="T11" s="714">
        <v>0.67430035771509012</v>
      </c>
      <c r="U11" s="715">
        <v>0.26981177163811254</v>
      </c>
      <c r="V11" s="713">
        <v>0.53768565096399223</v>
      </c>
      <c r="W11" s="714">
        <v>0.28700345950717621</v>
      </c>
      <c r="X11" s="714">
        <v>1.5483952469030893E-2</v>
      </c>
      <c r="Y11" s="715">
        <v>0.23985593423796758</v>
      </c>
      <c r="Z11" s="713">
        <v>-0.41130633983550502</v>
      </c>
      <c r="AA11" s="401">
        <v>2.9699105432150485E-2</v>
      </c>
    </row>
    <row r="12" spans="1:27" s="272" customFormat="1" x14ac:dyDescent="0.2">
      <c r="A12" s="149" t="s">
        <v>310</v>
      </c>
      <c r="B12" s="401">
        <v>0.11423058220239657</v>
      </c>
      <c r="C12" s="401">
        <v>-3.4687103323964297E-2</v>
      </c>
      <c r="D12" s="401">
        <v>1.0526409867329667E-2</v>
      </c>
      <c r="E12" s="401">
        <v>0.12935168270872821</v>
      </c>
      <c r="F12" s="713">
        <v>-5.6071692554553465E-2</v>
      </c>
      <c r="G12" s="714">
        <v>4.3358604325885786E-2</v>
      </c>
      <c r="H12" s="714">
        <v>3.5467409673512806E-2</v>
      </c>
      <c r="I12" s="714">
        <v>8.5209081305643863E-2</v>
      </c>
      <c r="J12" s="714">
        <v>9.2372939005774146E-2</v>
      </c>
      <c r="K12" s="715">
        <v>1.1406708084137129E-2</v>
      </c>
      <c r="L12" s="713">
        <v>0.37905194133718467</v>
      </c>
      <c r="M12" s="714">
        <v>0.83027785155391376</v>
      </c>
      <c r="N12" s="715">
        <v>0.43715587944621537</v>
      </c>
      <c r="O12" s="716" t="s">
        <v>310</v>
      </c>
      <c r="P12" s="713">
        <v>0.10518979276177953</v>
      </c>
      <c r="Q12" s="714">
        <v>0.16251189186269799</v>
      </c>
      <c r="R12" s="714">
        <v>0.17854977844133924</v>
      </c>
      <c r="S12" s="714">
        <v>-0.70867491838427821</v>
      </c>
      <c r="T12" s="714">
        <v>0.63414144434370345</v>
      </c>
      <c r="U12" s="715">
        <v>0.11764084599971136</v>
      </c>
      <c r="V12" s="713">
        <v>0.58741416128030233</v>
      </c>
      <c r="W12" s="714">
        <v>7.2033762787427902E-2</v>
      </c>
      <c r="X12" s="714">
        <v>0.34116992525022916</v>
      </c>
      <c r="Y12" s="715">
        <v>0.24366461916660831</v>
      </c>
      <c r="Z12" s="713">
        <v>-0.37705988012350022</v>
      </c>
      <c r="AA12" s="401">
        <v>4.7214645739769301E-2</v>
      </c>
    </row>
    <row r="13" spans="1:27" s="272" customFormat="1" x14ac:dyDescent="0.2">
      <c r="A13" s="149" t="s">
        <v>311</v>
      </c>
      <c r="B13" s="401">
        <v>4.1008053724451266E-2</v>
      </c>
      <c r="C13" s="401">
        <v>5.4530171252090698E-2</v>
      </c>
      <c r="D13" s="401">
        <v>-2.2727931770070375E-2</v>
      </c>
      <c r="E13" s="401">
        <v>5.4468543011258364E-2</v>
      </c>
      <c r="F13" s="713">
        <v>8.8837912600454372E-2</v>
      </c>
      <c r="G13" s="714">
        <v>2.2891508009754258E-2</v>
      </c>
      <c r="H13" s="714">
        <v>2.5964096026381611E-2</v>
      </c>
      <c r="I13" s="714">
        <v>7.3100287376199891E-2</v>
      </c>
      <c r="J13" s="714">
        <v>0.15131900294514944</v>
      </c>
      <c r="K13" s="715">
        <v>7.0117880051806747E-2</v>
      </c>
      <c r="L13" s="713">
        <v>0.28308358782909071</v>
      </c>
      <c r="M13" s="714">
        <v>0.97121157733059471</v>
      </c>
      <c r="N13" s="715">
        <v>0.38148512118322109</v>
      </c>
      <c r="O13" s="716" t="s">
        <v>311</v>
      </c>
      <c r="P13" s="713">
        <v>3.8175993850910084E-2</v>
      </c>
      <c r="Q13" s="714">
        <v>-0.17618596782052665</v>
      </c>
      <c r="R13" s="714">
        <v>0.13306955048156932</v>
      </c>
      <c r="S13" s="714">
        <v>0.15066997125530879</v>
      </c>
      <c r="T13" s="714">
        <v>2.9668156179201195</v>
      </c>
      <c r="U13" s="715">
        <v>0.16055495070877668</v>
      </c>
      <c r="V13" s="713">
        <v>0.16339553880382285</v>
      </c>
      <c r="W13" s="714">
        <v>-9.1093486165188309E-2</v>
      </c>
      <c r="X13" s="714">
        <v>2.8160872199772147E-2</v>
      </c>
      <c r="Y13" s="715">
        <v>-1.002851300385621E-2</v>
      </c>
      <c r="Z13" s="713">
        <v>-0.17048074765227172</v>
      </c>
      <c r="AA13" s="401">
        <v>3.8731223437178386E-2</v>
      </c>
    </row>
    <row r="14" spans="1:27" s="272" customFormat="1" x14ac:dyDescent="0.2">
      <c r="A14" s="149" t="s">
        <v>312</v>
      </c>
      <c r="B14" s="401">
        <v>-2.1864066110914626E-2</v>
      </c>
      <c r="C14" s="401">
        <v>3.2565713038595456E-2</v>
      </c>
      <c r="D14" s="401">
        <v>3.2918096647665873E-2</v>
      </c>
      <c r="E14" s="401">
        <v>3.6375624344210156E-2</v>
      </c>
      <c r="F14" s="713">
        <v>7.099153822400428E-2</v>
      </c>
      <c r="G14" s="714">
        <v>0.26145641723987856</v>
      </c>
      <c r="H14" s="714">
        <v>0.22770623599403916</v>
      </c>
      <c r="I14" s="714">
        <v>2.3809948700803663E-3</v>
      </c>
      <c r="J14" s="714">
        <v>0.14987929982041281</v>
      </c>
      <c r="K14" s="715">
        <v>0.12793223046140523</v>
      </c>
      <c r="L14" s="713">
        <v>0.23076738435567212</v>
      </c>
      <c r="M14" s="714">
        <v>0.94824878574262428</v>
      </c>
      <c r="N14" s="715">
        <v>0.33083262683172898</v>
      </c>
      <c r="O14" s="716" t="s">
        <v>312</v>
      </c>
      <c r="P14" s="713">
        <v>0.11925396118461773</v>
      </c>
      <c r="Q14" s="714">
        <v>2.6351183696153191E-2</v>
      </c>
      <c r="R14" s="714">
        <v>0.22280197620862419</v>
      </c>
      <c r="S14" s="714">
        <v>-1.0677776267868921E-3</v>
      </c>
      <c r="T14" s="714">
        <v>3.8429089536510492</v>
      </c>
      <c r="U14" s="715">
        <v>0.27673676877399678</v>
      </c>
      <c r="V14" s="713">
        <v>0.49893501660858175</v>
      </c>
      <c r="W14" s="714">
        <v>8.0126870165384112E-2</v>
      </c>
      <c r="X14" s="714">
        <v>0.30644009447188281</v>
      </c>
      <c r="Y14" s="715">
        <v>0.22333114835897772</v>
      </c>
      <c r="Z14" s="713">
        <v>-0.38000541330056758</v>
      </c>
      <c r="AA14" s="401">
        <v>1.3520978574803166E-2</v>
      </c>
    </row>
    <row r="15" spans="1:27" s="272" customFormat="1" x14ac:dyDescent="0.2">
      <c r="A15" s="149" t="s">
        <v>313</v>
      </c>
      <c r="B15" s="401">
        <v>-6.5398785332795417E-2</v>
      </c>
      <c r="C15" s="401">
        <v>-1.4537649921416596E-2</v>
      </c>
      <c r="D15" s="401">
        <v>8.6421580693720745E-3</v>
      </c>
      <c r="E15" s="401">
        <v>2.4931929781791151E-2</v>
      </c>
      <c r="F15" s="713">
        <v>3.8869656018802434E-2</v>
      </c>
      <c r="G15" s="714">
        <v>9.4099819027276377E-2</v>
      </c>
      <c r="H15" s="714">
        <v>0.13395226893562384</v>
      </c>
      <c r="I15" s="714">
        <v>0.14307103809281729</v>
      </c>
      <c r="J15" s="714">
        <v>0.18910801746342787</v>
      </c>
      <c r="K15" s="715">
        <v>9.9212529369213875E-2</v>
      </c>
      <c r="L15" s="713">
        <v>0.28659020861551121</v>
      </c>
      <c r="M15" s="714">
        <v>1.4156986938853025</v>
      </c>
      <c r="N15" s="715">
        <v>0.3935654766036627</v>
      </c>
      <c r="O15" s="716" t="s">
        <v>313</v>
      </c>
      <c r="P15" s="713">
        <v>3.4313042647541314E-2</v>
      </c>
      <c r="Q15" s="714">
        <v>-7.0937032986830295E-2</v>
      </c>
      <c r="R15" s="714">
        <v>0.25539146099752452</v>
      </c>
      <c r="S15" s="714">
        <v>0.14996380190670422</v>
      </c>
      <c r="T15" s="714">
        <v>4.4290289502329516</v>
      </c>
      <c r="U15" s="715">
        <v>0.22689565781140697</v>
      </c>
      <c r="V15" s="713">
        <v>0.15196289698692933</v>
      </c>
      <c r="W15" s="714">
        <v>0.27281376117440836</v>
      </c>
      <c r="X15" s="714">
        <v>0.4110753093412518</v>
      </c>
      <c r="Y15" s="715">
        <v>0.28167860712235759</v>
      </c>
      <c r="Z15" s="713">
        <v>-0.35884616951462789</v>
      </c>
      <c r="AA15" s="401">
        <v>-5.108365930803771E-3</v>
      </c>
    </row>
    <row r="16" spans="1:27" s="272" customFormat="1" x14ac:dyDescent="0.2">
      <c r="A16" s="149" t="s">
        <v>314</v>
      </c>
      <c r="B16" s="401">
        <v>-6.7692772940209922E-2</v>
      </c>
      <c r="C16" s="401">
        <v>-2.0550789702597272E-2</v>
      </c>
      <c r="D16" s="401">
        <v>8.5345775451810768E-2</v>
      </c>
      <c r="E16" s="401">
        <v>7.009450082400992E-2</v>
      </c>
      <c r="F16" s="713">
        <v>8.8487702881284713E-2</v>
      </c>
      <c r="G16" s="714">
        <v>0.11908098848359017</v>
      </c>
      <c r="H16" s="714">
        <v>0.10021115069354858</v>
      </c>
      <c r="I16" s="714">
        <v>-8.7812265801150202E-2</v>
      </c>
      <c r="J16" s="714">
        <v>0.28756612970409057</v>
      </c>
      <c r="K16" s="715">
        <v>0.10427037995209854</v>
      </c>
      <c r="L16" s="713">
        <v>0.21058110185467882</v>
      </c>
      <c r="M16" s="714">
        <v>1.1458411144213518</v>
      </c>
      <c r="N16" s="715">
        <v>0.30059853533600411</v>
      </c>
      <c r="O16" s="716" t="s">
        <v>314</v>
      </c>
      <c r="P16" s="713">
        <v>-0.15419556420707536</v>
      </c>
      <c r="Q16" s="714">
        <v>-0.20326388732440581</v>
      </c>
      <c r="R16" s="714">
        <v>0.25116173569868305</v>
      </c>
      <c r="S16" s="714">
        <v>-0.48072525208691597</v>
      </c>
      <c r="T16" s="714">
        <v>2.1212878017728269</v>
      </c>
      <c r="U16" s="715">
        <v>0.11293314396120646</v>
      </c>
      <c r="V16" s="713">
        <v>0.35016125885043259</v>
      </c>
      <c r="W16" s="714">
        <v>-1.8130803802077211E-2</v>
      </c>
      <c r="X16" s="714">
        <v>-4.6620061574719873E-2</v>
      </c>
      <c r="Y16" s="715">
        <v>2.4962058122654618E-2</v>
      </c>
      <c r="Z16" s="713">
        <v>-0.37890401052958944</v>
      </c>
      <c r="AA16" s="401">
        <v>-5.0174603390196193E-3</v>
      </c>
    </row>
    <row r="17" spans="1:27" s="272" customFormat="1" x14ac:dyDescent="0.2">
      <c r="A17" s="149" t="s">
        <v>315</v>
      </c>
      <c r="B17" s="401">
        <v>-6.4135402498122884E-2</v>
      </c>
      <c r="C17" s="401">
        <v>-6.3716663219205549E-2</v>
      </c>
      <c r="D17" s="401">
        <v>-1.3685371801683277E-2</v>
      </c>
      <c r="E17" s="401">
        <v>2.6395651247272278E-2</v>
      </c>
      <c r="F17" s="713">
        <v>4.7858820915732903E-2</v>
      </c>
      <c r="G17" s="714">
        <v>0.12669765092704122</v>
      </c>
      <c r="H17" s="714">
        <v>5.9291604450219859E-2</v>
      </c>
      <c r="I17" s="714">
        <v>4.6902817265763952E-2</v>
      </c>
      <c r="J17" s="714">
        <v>8.2037700469487662E-2</v>
      </c>
      <c r="K17" s="715">
        <v>6.7672881653633832E-2</v>
      </c>
      <c r="L17" s="713">
        <v>0.25842993250854618</v>
      </c>
      <c r="M17" s="714">
        <v>0.93761308414427713</v>
      </c>
      <c r="N17" s="715">
        <v>0.31604896195878629</v>
      </c>
      <c r="O17" s="716" t="s">
        <v>315</v>
      </c>
      <c r="P17" s="713">
        <v>-0.10597609102929295</v>
      </c>
      <c r="Q17" s="714">
        <v>-6.9206567778419492E-2</v>
      </c>
      <c r="R17" s="714">
        <v>3.6814078374433956E-2</v>
      </c>
      <c r="S17" s="714">
        <v>-0.11934805772665158</v>
      </c>
      <c r="T17" s="714">
        <v>1.7943895588220893</v>
      </c>
      <c r="U17" s="715">
        <v>4.7824405463179787E-2</v>
      </c>
      <c r="V17" s="713">
        <v>0.33539641406619514</v>
      </c>
      <c r="W17" s="714">
        <v>0.16058453963059582</v>
      </c>
      <c r="X17" s="714">
        <v>-0.19006975134294724</v>
      </c>
      <c r="Y17" s="715">
        <v>6.6038694214436644E-2</v>
      </c>
      <c r="Z17" s="713">
        <v>-0.38163671524196074</v>
      </c>
      <c r="AA17" s="401">
        <v>-4.0095529169391741E-2</v>
      </c>
    </row>
    <row r="18" spans="1:27" s="272" customFormat="1" x14ac:dyDescent="0.2">
      <c r="A18" s="149" t="s">
        <v>316</v>
      </c>
      <c r="B18" s="399">
        <v>-7.4364155040587576E-2</v>
      </c>
      <c r="C18" s="399">
        <v>-2.8058985748040222E-2</v>
      </c>
      <c r="D18" s="399">
        <v>1.9347810459900527E-2</v>
      </c>
      <c r="E18" s="399">
        <v>-6.6172213805774094E-3</v>
      </c>
      <c r="F18" s="717">
        <v>4.9271230125118581E-2</v>
      </c>
      <c r="G18" s="718">
        <v>-6.821669794307117E-2</v>
      </c>
      <c r="H18" s="718">
        <v>-8.3087357331833811E-2</v>
      </c>
      <c r="I18" s="718">
        <v>-0.20942259256652396</v>
      </c>
      <c r="J18" s="718">
        <v>-2.5528356580099887E-2</v>
      </c>
      <c r="K18" s="719">
        <v>-4.5229607015904616E-2</v>
      </c>
      <c r="L18" s="717">
        <v>0.1126239891106191</v>
      </c>
      <c r="M18" s="718">
        <v>1.0062868231508943</v>
      </c>
      <c r="N18" s="719">
        <v>0.18303689621152897</v>
      </c>
      <c r="O18" s="716" t="s">
        <v>316</v>
      </c>
      <c r="P18" s="717">
        <v>7.2680803327919596E-2</v>
      </c>
      <c r="Q18" s="718">
        <v>-0.29408023930962135</v>
      </c>
      <c r="R18" s="718">
        <v>0.14081577572788739</v>
      </c>
      <c r="S18" s="718">
        <v>-2.6922833889278852E-2</v>
      </c>
      <c r="T18" s="718">
        <v>0.87104589340159411</v>
      </c>
      <c r="U18" s="719">
        <v>0.13322896699289921</v>
      </c>
      <c r="V18" s="717">
        <v>-9.3392139804849506E-2</v>
      </c>
      <c r="W18" s="718">
        <v>2.4220335193370524E-2</v>
      </c>
      <c r="X18" s="718">
        <v>0.23537440733867054</v>
      </c>
      <c r="Y18" s="719">
        <v>8.2725821473700334E-2</v>
      </c>
      <c r="Z18" s="717">
        <v>-0.29420583795737831</v>
      </c>
      <c r="AA18" s="399">
        <v>-3.1581363829086939E-2</v>
      </c>
    </row>
    <row r="19" spans="1:27" s="272" customFormat="1" x14ac:dyDescent="0.2">
      <c r="A19" s="720" t="s">
        <v>149</v>
      </c>
      <c r="B19" s="401">
        <v>1.0256961706215817E-2</v>
      </c>
      <c r="C19" s="401">
        <v>1.3103713462745414E-3</v>
      </c>
      <c r="D19" s="401">
        <v>3.6067782827036377E-2</v>
      </c>
      <c r="E19" s="401">
        <v>3.5795089045526751E-2</v>
      </c>
      <c r="F19" s="713">
        <v>2.0839413276432017E-2</v>
      </c>
      <c r="G19" s="714">
        <v>8.5890781002052607E-2</v>
      </c>
      <c r="H19" s="714">
        <v>8.707806552988373E-2</v>
      </c>
      <c r="I19" s="714">
        <v>-6.4150087939831568E-3</v>
      </c>
      <c r="J19" s="714">
        <v>0.11393343719698157</v>
      </c>
      <c r="K19" s="715">
        <v>5.8440796723719268E-2</v>
      </c>
      <c r="L19" s="713">
        <v>0.23432441686020677</v>
      </c>
      <c r="M19" s="714">
        <v>0.95083075760125646</v>
      </c>
      <c r="N19" s="715">
        <v>0.30226164784128784</v>
      </c>
      <c r="O19" s="720" t="s">
        <v>149</v>
      </c>
      <c r="P19" s="713">
        <v>6.969608135864247E-2</v>
      </c>
      <c r="Q19" s="714">
        <v>0.10818793219043377</v>
      </c>
      <c r="R19" s="714">
        <v>0.1550489739059786</v>
      </c>
      <c r="S19" s="714">
        <v>-0.20813037064885165</v>
      </c>
      <c r="T19" s="714">
        <v>1.586359477748339</v>
      </c>
      <c r="U19" s="715">
        <v>0.15551076961167598</v>
      </c>
      <c r="V19" s="713">
        <v>0.34706960892607674</v>
      </c>
      <c r="W19" s="714">
        <v>0.1664463572039836</v>
      </c>
      <c r="X19" s="714">
        <v>0.14032316317122917</v>
      </c>
      <c r="Y19" s="715">
        <v>0.18598414524741069</v>
      </c>
      <c r="Z19" s="713">
        <v>-0.35658587052612034</v>
      </c>
      <c r="AA19" s="401">
        <v>1.7329146703516152E-2</v>
      </c>
    </row>
    <row r="20" spans="1:27" x14ac:dyDescent="0.2">
      <c r="A20" s="721" t="s">
        <v>150</v>
      </c>
      <c r="B20" s="722"/>
      <c r="C20" s="723"/>
      <c r="D20" s="723"/>
      <c r="E20" s="723"/>
      <c r="F20" s="724"/>
      <c r="G20" s="725"/>
      <c r="H20" s="725"/>
      <c r="I20" s="725"/>
      <c r="J20" s="725"/>
      <c r="K20" s="722"/>
      <c r="L20" s="724"/>
      <c r="M20" s="725"/>
      <c r="N20" s="725"/>
      <c r="O20" s="726" t="s">
        <v>150</v>
      </c>
      <c r="P20" s="725"/>
      <c r="Q20" s="725"/>
      <c r="R20" s="725"/>
      <c r="S20" s="725"/>
      <c r="T20" s="725"/>
      <c r="U20" s="722"/>
      <c r="V20" s="725"/>
      <c r="W20" s="725"/>
      <c r="X20" s="725"/>
      <c r="Y20" s="722"/>
      <c r="Z20" s="723"/>
      <c r="AA20" s="723"/>
    </row>
    <row r="21" spans="1:27" s="272" customFormat="1" x14ac:dyDescent="0.2">
      <c r="A21" s="146" t="s">
        <v>305</v>
      </c>
      <c r="B21" s="401">
        <v>6.911946447529238E-2</v>
      </c>
      <c r="C21" s="401">
        <v>-5.9758287856976899E-3</v>
      </c>
      <c r="D21" s="401">
        <v>-7.8660955518003006E-2</v>
      </c>
      <c r="E21" s="401">
        <v>8.534821432752282E-2</v>
      </c>
      <c r="F21" s="713">
        <v>-2.7116480655968944E-2</v>
      </c>
      <c r="G21" s="714">
        <v>8.9071952379046415E-2</v>
      </c>
      <c r="H21" s="714">
        <v>-6.6168189404164135E-2</v>
      </c>
      <c r="I21" s="714">
        <v>-0.15613281506040633</v>
      </c>
      <c r="J21" s="714">
        <v>-7.1433380445561356E-3</v>
      </c>
      <c r="K21" s="715">
        <v>-3.574496751094558E-2</v>
      </c>
      <c r="L21" s="713">
        <v>0.22033912318972493</v>
      </c>
      <c r="M21" s="714">
        <v>2.4523433287622964E-2</v>
      </c>
      <c r="N21" s="715">
        <v>0.20875109147618298</v>
      </c>
      <c r="O21" s="716" t="s">
        <v>305</v>
      </c>
      <c r="P21" s="713">
        <v>-0.25905734650603496</v>
      </c>
      <c r="Q21" s="714">
        <v>0.36439929230598356</v>
      </c>
      <c r="R21" s="714">
        <v>0.18964406728123362</v>
      </c>
      <c r="S21" s="714">
        <v>7.4832095126534659E-2</v>
      </c>
      <c r="T21" s="714">
        <v>0.39792715118570499</v>
      </c>
      <c r="U21" s="715">
        <v>-0.13847464381067354</v>
      </c>
      <c r="V21" s="713">
        <v>0.64989404281667529</v>
      </c>
      <c r="W21" s="714">
        <v>0.38609769011341277</v>
      </c>
      <c r="X21" s="714">
        <v>-1.5215740260393185E-2</v>
      </c>
      <c r="Y21" s="715">
        <v>0.337360914242121</v>
      </c>
      <c r="Z21" s="713">
        <v>-0.22702331069361725</v>
      </c>
      <c r="AA21" s="401">
        <v>3.4254751969574171E-2</v>
      </c>
    </row>
    <row r="22" spans="1:27" s="272" customFormat="1" x14ac:dyDescent="0.2">
      <c r="A22" s="146" t="s">
        <v>306</v>
      </c>
      <c r="B22" s="401">
        <v>6.6042850724465474E-2</v>
      </c>
      <c r="C22" s="401">
        <v>-1.1792232270623537E-2</v>
      </c>
      <c r="D22" s="401">
        <v>-0.24496211809708535</v>
      </c>
      <c r="E22" s="401">
        <v>0.11610950891744931</v>
      </c>
      <c r="F22" s="713">
        <v>-0.10789953712538547</v>
      </c>
      <c r="G22" s="714">
        <v>-2.9740591014716378E-2</v>
      </c>
      <c r="H22" s="714">
        <v>0.12620440000267119</v>
      </c>
      <c r="I22" s="714">
        <v>-9.7823475763969547E-2</v>
      </c>
      <c r="J22" s="714">
        <v>6.7802234494786839E-2</v>
      </c>
      <c r="K22" s="715">
        <v>9.6093451700847154E-3</v>
      </c>
      <c r="L22" s="713">
        <v>0.11043450729115944</v>
      </c>
      <c r="M22" s="714">
        <v>8.5511209960387191E-3</v>
      </c>
      <c r="N22" s="715">
        <v>0.10327264567194483</v>
      </c>
      <c r="O22" s="716" t="s">
        <v>306</v>
      </c>
      <c r="P22" s="713">
        <v>0.4770863312606255</v>
      </c>
      <c r="Q22" s="714">
        <v>2.6115147517693051</v>
      </c>
      <c r="R22" s="714">
        <v>-0.11410572783154838</v>
      </c>
      <c r="S22" s="714">
        <v>0.22732998592422948</v>
      </c>
      <c r="T22" s="714">
        <v>1.0925161584339755</v>
      </c>
      <c r="U22" s="715">
        <v>0.39888047073277577</v>
      </c>
      <c r="V22" s="713">
        <v>8.6572291844582372E-2</v>
      </c>
      <c r="W22" s="714">
        <v>0.23629951584762443</v>
      </c>
      <c r="X22" s="714">
        <v>0.15155684616608811</v>
      </c>
      <c r="Y22" s="715">
        <v>0.18312996073748722</v>
      </c>
      <c r="Z22" s="713">
        <v>-0.2569511270246394</v>
      </c>
      <c r="AA22" s="401">
        <v>3.4361716036183987E-2</v>
      </c>
    </row>
    <row r="23" spans="1:27" s="272" customFormat="1" x14ac:dyDescent="0.2">
      <c r="A23" s="146" t="s">
        <v>307</v>
      </c>
      <c r="B23" s="401">
        <v>9.7883523029518082E-2</v>
      </c>
      <c r="C23" s="401">
        <v>-3.977927795846492E-3</v>
      </c>
      <c r="D23" s="401">
        <v>-9.123084008932314E-2</v>
      </c>
      <c r="E23" s="401">
        <v>4.9421053398458925E-2</v>
      </c>
      <c r="F23" s="713">
        <v>9.5102217885211004E-2</v>
      </c>
      <c r="G23" s="714">
        <v>0.21928394888608937</v>
      </c>
      <c r="H23" s="714">
        <v>5.8618685127432846E-2</v>
      </c>
      <c r="I23" s="714">
        <v>-0.23321826079128083</v>
      </c>
      <c r="J23" s="714">
        <v>0.15206664686802807</v>
      </c>
      <c r="K23" s="715">
        <v>7.9157959752675477E-2</v>
      </c>
      <c r="L23" s="713">
        <v>0.14522591462684709</v>
      </c>
      <c r="M23" s="714">
        <v>0.15836122834562683</v>
      </c>
      <c r="N23" s="715">
        <v>0.14615053393544808</v>
      </c>
      <c r="O23" s="716" t="s">
        <v>307</v>
      </c>
      <c r="P23" s="713">
        <v>9.5294440635017574E-2</v>
      </c>
      <c r="Q23" s="714">
        <v>1.0876622262880264</v>
      </c>
      <c r="R23" s="714">
        <v>3.6410350596060903E-2</v>
      </c>
      <c r="S23" s="714">
        <v>0.23679805408075638</v>
      </c>
      <c r="T23" s="714">
        <v>0.20488223054445931</v>
      </c>
      <c r="U23" s="715">
        <v>0.12545755188583518</v>
      </c>
      <c r="V23" s="713">
        <v>0.94446576102901481</v>
      </c>
      <c r="W23" s="714">
        <v>0.1848360837856331</v>
      </c>
      <c r="X23" s="714">
        <v>0.39027273718661704</v>
      </c>
      <c r="Y23" s="715">
        <v>0.39444767081197041</v>
      </c>
      <c r="Z23" s="713">
        <v>-0.15499712930971932</v>
      </c>
      <c r="AA23" s="401">
        <v>5.4882582342303809E-2</v>
      </c>
    </row>
    <row r="24" spans="1:27" s="272" customFormat="1" x14ac:dyDescent="0.2">
      <c r="A24" s="149" t="s">
        <v>308</v>
      </c>
      <c r="B24" s="401">
        <v>-5.2152712753271713E-3</v>
      </c>
      <c r="C24" s="401">
        <v>3.2726174723224366E-2</v>
      </c>
      <c r="D24" s="401">
        <v>-7.5921785246374385E-2</v>
      </c>
      <c r="E24" s="401">
        <v>0.10476949217769715</v>
      </c>
      <c r="F24" s="713">
        <v>0.12611700305163365</v>
      </c>
      <c r="G24" s="714">
        <v>0.50765124602896194</v>
      </c>
      <c r="H24" s="714">
        <v>0.22593108750783797</v>
      </c>
      <c r="I24" s="714">
        <v>0.12477390970405877</v>
      </c>
      <c r="J24" s="714">
        <v>0.28979361188652586</v>
      </c>
      <c r="K24" s="715">
        <v>0.21646095011499411</v>
      </c>
      <c r="L24" s="713">
        <v>0.33789764729345428</v>
      </c>
      <c r="M24" s="714">
        <v>0.44664544438865561</v>
      </c>
      <c r="N24" s="715">
        <v>0.34821618681976885</v>
      </c>
      <c r="O24" s="716" t="s">
        <v>308</v>
      </c>
      <c r="P24" s="713">
        <v>-0.22806926732434596</v>
      </c>
      <c r="Q24" s="714">
        <v>1.421897621803256</v>
      </c>
      <c r="R24" s="714">
        <v>3.3453444059112547E-2</v>
      </c>
      <c r="S24" s="714">
        <v>0.46001897201953135</v>
      </c>
      <c r="T24" s="714">
        <v>0.43986238930935762</v>
      </c>
      <c r="U24" s="715">
        <v>-0.12301374766672746</v>
      </c>
      <c r="V24" s="713">
        <v>0.30375302451892972</v>
      </c>
      <c r="W24" s="714">
        <v>0.68173159758474067</v>
      </c>
      <c r="X24" s="714">
        <v>0.15010066171722047</v>
      </c>
      <c r="Y24" s="715">
        <v>0.39802390528143561</v>
      </c>
      <c r="Z24" s="713">
        <v>-0.2588609017380189</v>
      </c>
      <c r="AA24" s="401">
        <v>8.5235833195067556E-3</v>
      </c>
    </row>
    <row r="25" spans="1:27" s="272" customFormat="1" x14ac:dyDescent="0.2">
      <c r="A25" s="149" t="s">
        <v>309</v>
      </c>
      <c r="B25" s="401">
        <v>7.8063275422615153E-3</v>
      </c>
      <c r="C25" s="401">
        <v>3.8151904186343177E-3</v>
      </c>
      <c r="D25" s="401">
        <v>-0.16316115853731228</v>
      </c>
      <c r="E25" s="401">
        <v>0.26674116064600883</v>
      </c>
      <c r="F25" s="713">
        <v>-4.3305321569639621E-2</v>
      </c>
      <c r="G25" s="714">
        <v>0.31317075182031395</v>
      </c>
      <c r="H25" s="714">
        <v>6.5593538733231149E-2</v>
      </c>
      <c r="I25" s="714">
        <v>-0.11031136563252864</v>
      </c>
      <c r="J25" s="714">
        <v>0.10132656933548434</v>
      </c>
      <c r="K25" s="715">
        <v>3.3030056343466008E-2</v>
      </c>
      <c r="L25" s="713">
        <v>0.22100175201941852</v>
      </c>
      <c r="M25" s="714">
        <v>0.58833942244587467</v>
      </c>
      <c r="N25" s="715">
        <v>0.25500868786521558</v>
      </c>
      <c r="O25" s="716" t="s">
        <v>309</v>
      </c>
      <c r="P25" s="713">
        <v>8.860522851621444E-2</v>
      </c>
      <c r="Q25" s="714">
        <v>0.63134024050571735</v>
      </c>
      <c r="R25" s="714">
        <v>0.25437153851499983</v>
      </c>
      <c r="S25" s="714">
        <v>0.59353649894822702</v>
      </c>
      <c r="T25" s="714">
        <v>0.7721160805025078</v>
      </c>
      <c r="U25" s="715">
        <v>0.14785638911273713</v>
      </c>
      <c r="V25" s="713">
        <v>0.50958875101781964</v>
      </c>
      <c r="W25" s="714">
        <v>0.28248151142386635</v>
      </c>
      <c r="X25" s="714">
        <v>6.1198616579141163E-3</v>
      </c>
      <c r="Y25" s="715">
        <v>0.23112265473969318</v>
      </c>
      <c r="Z25" s="713">
        <v>-0.2979671853709509</v>
      </c>
      <c r="AA25" s="401">
        <v>9.4375291926338534E-3</v>
      </c>
    </row>
    <row r="26" spans="1:27" s="272" customFormat="1" x14ac:dyDescent="0.2">
      <c r="A26" s="149" t="s">
        <v>310</v>
      </c>
      <c r="B26" s="401">
        <v>0.10556660941812157</v>
      </c>
      <c r="C26" s="401">
        <v>-2.6936956322116457E-2</v>
      </c>
      <c r="D26" s="401">
        <v>-9.8368600787950289E-3</v>
      </c>
      <c r="E26" s="401">
        <v>0.24307996869428194</v>
      </c>
      <c r="F26" s="713">
        <v>-0.11187030827332745</v>
      </c>
      <c r="G26" s="714">
        <v>-0.13667313262853242</v>
      </c>
      <c r="H26" s="714">
        <v>-1.0004452616206971E-2</v>
      </c>
      <c r="I26" s="714">
        <v>5.6854115121692361E-2</v>
      </c>
      <c r="J26" s="714">
        <v>3.2638053077920226E-2</v>
      </c>
      <c r="K26" s="715">
        <v>-5.1668145029330148E-2</v>
      </c>
      <c r="L26" s="713">
        <v>0.22315696155939224</v>
      </c>
      <c r="M26" s="714">
        <v>0.44850286059562894</v>
      </c>
      <c r="N26" s="715">
        <v>0.24940339356851049</v>
      </c>
      <c r="O26" s="716" t="s">
        <v>310</v>
      </c>
      <c r="P26" s="713">
        <v>-6.314603385418438E-2</v>
      </c>
      <c r="Q26" s="714">
        <v>0.99571324674075257</v>
      </c>
      <c r="R26" s="714">
        <v>6.0332544486388251E-2</v>
      </c>
      <c r="S26" s="714">
        <v>-0.67687443641209377</v>
      </c>
      <c r="T26" s="714">
        <v>0.23907612340551521</v>
      </c>
      <c r="U26" s="715">
        <v>-5.1396027929802024E-2</v>
      </c>
      <c r="V26" s="713">
        <v>0.53855510014233277</v>
      </c>
      <c r="W26" s="714">
        <v>3.8097052266109266E-2</v>
      </c>
      <c r="X26" s="714">
        <v>0.34196072057682025</v>
      </c>
      <c r="Y26" s="715">
        <v>0.22099867323629896</v>
      </c>
      <c r="Z26" s="713">
        <v>-0.24861462849840232</v>
      </c>
      <c r="AA26" s="401">
        <v>4.7993194799262895E-2</v>
      </c>
    </row>
    <row r="27" spans="1:27" s="272" customFormat="1" x14ac:dyDescent="0.2">
      <c r="A27" s="149" t="s">
        <v>311</v>
      </c>
      <c r="B27" s="401">
        <v>3.7728805661998654E-2</v>
      </c>
      <c r="C27" s="401">
        <v>3.9739433232831134E-2</v>
      </c>
      <c r="D27" s="401">
        <v>1.2258613124713769E-2</v>
      </c>
      <c r="E27" s="401">
        <v>4.0513585893750648E-2</v>
      </c>
      <c r="F27" s="713">
        <v>4.7650868829358206E-2</v>
      </c>
      <c r="G27" s="714">
        <v>0.220205437751118</v>
      </c>
      <c r="H27" s="714">
        <v>3.4662195169578469E-2</v>
      </c>
      <c r="I27" s="714">
        <v>4.2040288321189445E-2</v>
      </c>
      <c r="J27" s="714">
        <v>0.11052889495860407</v>
      </c>
      <c r="K27" s="715">
        <v>7.3781810904572032E-2</v>
      </c>
      <c r="L27" s="713">
        <v>0.14102203941404445</v>
      </c>
      <c r="M27" s="714">
        <v>0.61171071434346369</v>
      </c>
      <c r="N27" s="715">
        <v>0.19885467678779412</v>
      </c>
      <c r="O27" s="716" t="s">
        <v>311</v>
      </c>
      <c r="P27" s="713">
        <v>-0.16285377546513469</v>
      </c>
      <c r="Q27" s="714">
        <v>0.33764352671940356</v>
      </c>
      <c r="R27" s="714">
        <v>0.36050942166711586</v>
      </c>
      <c r="S27" s="714">
        <v>-3.4824078954739379E-3</v>
      </c>
      <c r="T27" s="714">
        <v>0.97582418130656756</v>
      </c>
      <c r="U27" s="715">
        <v>-1.8846472865444275E-2</v>
      </c>
      <c r="V27" s="713">
        <v>0.15261934954233314</v>
      </c>
      <c r="W27" s="714">
        <v>-7.6143393156263728E-2</v>
      </c>
      <c r="X27" s="714">
        <v>5.1264904374202613E-2</v>
      </c>
      <c r="Y27" s="715">
        <v>5.6693315444253933E-3</v>
      </c>
      <c r="Z27" s="713">
        <v>6.6278677533603725E-2</v>
      </c>
      <c r="AA27" s="401">
        <v>4.151379807262856E-2</v>
      </c>
    </row>
    <row r="28" spans="1:27" s="272" customFormat="1" x14ac:dyDescent="0.2">
      <c r="A28" s="149" t="s">
        <v>312</v>
      </c>
      <c r="B28" s="401">
        <v>-2.414882813158814E-2</v>
      </c>
      <c r="C28" s="401">
        <v>1.3043783063121817E-2</v>
      </c>
      <c r="D28" s="401">
        <v>0.12130970228290705</v>
      </c>
      <c r="E28" s="401">
        <v>1.0627423189750518E-2</v>
      </c>
      <c r="F28" s="713">
        <v>4.1630431530093936E-2</v>
      </c>
      <c r="G28" s="714">
        <v>0.28884763493490961</v>
      </c>
      <c r="H28" s="714">
        <v>0.19320455239577417</v>
      </c>
      <c r="I28" s="714">
        <v>-2.2012320748189929E-2</v>
      </c>
      <c r="J28" s="714">
        <v>8.8791433207121351E-2</v>
      </c>
      <c r="K28" s="715">
        <v>9.9122234744295046E-2</v>
      </c>
      <c r="L28" s="713">
        <v>0.24262044561343021</v>
      </c>
      <c r="M28" s="714">
        <v>0.67113042331969197</v>
      </c>
      <c r="N28" s="715">
        <v>0.29857171829706841</v>
      </c>
      <c r="O28" s="716" t="s">
        <v>312</v>
      </c>
      <c r="P28" s="713">
        <v>0.11386685682445896</v>
      </c>
      <c r="Q28" s="714">
        <v>0.64983988532903325</v>
      </c>
      <c r="R28" s="714">
        <v>0.33660884714108286</v>
      </c>
      <c r="S28" s="714">
        <v>0.59774192095653955</v>
      </c>
      <c r="T28" s="714">
        <v>0.60849064048274193</v>
      </c>
      <c r="U28" s="715">
        <v>0.20299505381765526</v>
      </c>
      <c r="V28" s="713">
        <v>0.51246859133072631</v>
      </c>
      <c r="W28" s="714">
        <v>6.7555884079189665E-2</v>
      </c>
      <c r="X28" s="714">
        <v>0.30021353668569728</v>
      </c>
      <c r="Y28" s="715">
        <v>0.21656352018977643</v>
      </c>
      <c r="Z28" s="713">
        <v>-0.23546488499674556</v>
      </c>
      <c r="AA28" s="401">
        <v>-9.0978429833363794E-3</v>
      </c>
    </row>
    <row r="29" spans="1:27" s="272" customFormat="1" x14ac:dyDescent="0.2">
      <c r="A29" s="149" t="s">
        <v>313</v>
      </c>
      <c r="B29" s="401">
        <v>-6.3275275593300151E-2</v>
      </c>
      <c r="C29" s="401">
        <v>-9.0733693302191831E-3</v>
      </c>
      <c r="D29" s="401">
        <v>0.27804843471130902</v>
      </c>
      <c r="E29" s="401">
        <v>9.2255922947673819E-2</v>
      </c>
      <c r="F29" s="713">
        <v>-1.2514171426230125E-2</v>
      </c>
      <c r="G29" s="714">
        <v>0.13763793481453446</v>
      </c>
      <c r="H29" s="714">
        <v>9.9834554688489119E-2</v>
      </c>
      <c r="I29" s="714">
        <v>0.10749766404075056</v>
      </c>
      <c r="J29" s="714">
        <v>0.11576077752470537</v>
      </c>
      <c r="K29" s="715">
        <v>6.0022262584558117E-2</v>
      </c>
      <c r="L29" s="713">
        <v>0.16116749401308494</v>
      </c>
      <c r="M29" s="714">
        <v>1.4967494145346736</v>
      </c>
      <c r="N29" s="715">
        <v>0.26488971638960201</v>
      </c>
      <c r="O29" s="716" t="s">
        <v>313</v>
      </c>
      <c r="P29" s="713">
        <v>-3.5351915058463135E-2</v>
      </c>
      <c r="Q29" s="714">
        <v>0.23590024760477202</v>
      </c>
      <c r="R29" s="714">
        <v>0.24477701098510618</v>
      </c>
      <c r="S29" s="714">
        <v>0.55523589642750126</v>
      </c>
      <c r="T29" s="714">
        <v>1.1454269160591557</v>
      </c>
      <c r="U29" s="715">
        <v>5.9988025940887368E-2</v>
      </c>
      <c r="V29" s="713">
        <v>0.17288571451025603</v>
      </c>
      <c r="W29" s="714">
        <v>0.25503936837440544</v>
      </c>
      <c r="X29" s="714">
        <v>0.29975934857749631</v>
      </c>
      <c r="Y29" s="715">
        <v>0.24798202928890523</v>
      </c>
      <c r="Z29" s="713">
        <v>-0.24548859140176771</v>
      </c>
      <c r="AA29" s="401">
        <v>-3.5330181533059446E-2</v>
      </c>
    </row>
    <row r="30" spans="1:27" s="272" customFormat="1" x14ac:dyDescent="0.2">
      <c r="A30" s="149" t="s">
        <v>314</v>
      </c>
      <c r="B30" s="401">
        <v>-8.2682539731648408E-2</v>
      </c>
      <c r="C30" s="401">
        <v>-4.8327350333874919E-2</v>
      </c>
      <c r="D30" s="401">
        <v>0.32132423131074939</v>
      </c>
      <c r="E30" s="401">
        <v>9.1890602831476098E-2</v>
      </c>
      <c r="F30" s="713">
        <v>5.4443390682706427E-2</v>
      </c>
      <c r="G30" s="714">
        <v>0.17779551609820854</v>
      </c>
      <c r="H30" s="714">
        <v>9.3081728635293626E-2</v>
      </c>
      <c r="I30" s="714">
        <v>-0.12841420867678821</v>
      </c>
      <c r="J30" s="714">
        <v>0.28928208646210907</v>
      </c>
      <c r="K30" s="715">
        <v>9.13795428728994E-2</v>
      </c>
      <c r="L30" s="713">
        <v>0.10590842868391581</v>
      </c>
      <c r="M30" s="714">
        <v>1.2034769909924585</v>
      </c>
      <c r="N30" s="715">
        <v>0.20152013002340974</v>
      </c>
      <c r="O30" s="716" t="s">
        <v>314</v>
      </c>
      <c r="P30" s="713">
        <v>-0.23009106854839667</v>
      </c>
      <c r="Q30" s="714">
        <v>0.39644783680820783</v>
      </c>
      <c r="R30" s="714">
        <v>0.18118593362117763</v>
      </c>
      <c r="S30" s="714">
        <v>0.12304968855381349</v>
      </c>
      <c r="T30" s="714">
        <v>0.83337875242344928</v>
      </c>
      <c r="U30" s="715">
        <v>-0.13228137082464608</v>
      </c>
      <c r="V30" s="713">
        <v>0.3072659673108713</v>
      </c>
      <c r="W30" s="714">
        <v>-2.8184870277984331E-2</v>
      </c>
      <c r="X30" s="714">
        <v>-5.9695699331593022E-2</v>
      </c>
      <c r="Y30" s="715">
        <v>1.0256222252302827E-2</v>
      </c>
      <c r="Z30" s="713">
        <v>-0.16949403656231088</v>
      </c>
      <c r="AA30" s="401">
        <v>-5.9043629289375565E-2</v>
      </c>
    </row>
    <row r="31" spans="1:27" s="272" customFormat="1" x14ac:dyDescent="0.2">
      <c r="A31" s="149" t="s">
        <v>315</v>
      </c>
      <c r="B31" s="401">
        <v>-7.3982308580176626E-2</v>
      </c>
      <c r="C31" s="401">
        <v>-8.8964936215010226E-2</v>
      </c>
      <c r="D31" s="401">
        <v>0.21887093609246633</v>
      </c>
      <c r="E31" s="401">
        <v>8.7667875869314349E-2</v>
      </c>
      <c r="F31" s="713">
        <v>8.4306261443038766E-2</v>
      </c>
      <c r="G31" s="714">
        <v>0.21423631916646668</v>
      </c>
      <c r="H31" s="714">
        <v>5.4135977218790821E-2</v>
      </c>
      <c r="I31" s="714">
        <v>8.1545109803353721E-3</v>
      </c>
      <c r="J31" s="714">
        <v>0.10994517818405258</v>
      </c>
      <c r="K31" s="715">
        <v>8.1051061698544036E-2</v>
      </c>
      <c r="L31" s="713">
        <v>0.11577515812167571</v>
      </c>
      <c r="M31" s="714">
        <v>1.30055112999321</v>
      </c>
      <c r="N31" s="715">
        <v>0.20108116022104383</v>
      </c>
      <c r="O31" s="716" t="s">
        <v>315</v>
      </c>
      <c r="P31" s="713">
        <v>-0.35572236397240664</v>
      </c>
      <c r="Q31" s="714">
        <v>0.24926702513283705</v>
      </c>
      <c r="R31" s="714">
        <v>9.6790520252370893E-2</v>
      </c>
      <c r="S31" s="714">
        <v>0.23931685240708522</v>
      </c>
      <c r="T31" s="714">
        <v>-1.8543266331162545E-2</v>
      </c>
      <c r="U31" s="715">
        <v>-0.23706492239921684</v>
      </c>
      <c r="V31" s="713">
        <v>0.35807902035482253</v>
      </c>
      <c r="W31" s="714">
        <v>0.11735588770075989</v>
      </c>
      <c r="X31" s="714">
        <v>-0.18017443578424319</v>
      </c>
      <c r="Y31" s="715">
        <v>5.2001318420802134E-2</v>
      </c>
      <c r="Z31" s="713">
        <v>-0.12621315993425031</v>
      </c>
      <c r="AA31" s="401">
        <v>-6.7731713264805982E-2</v>
      </c>
    </row>
    <row r="32" spans="1:27" s="272" customFormat="1" x14ac:dyDescent="0.2">
      <c r="A32" s="149" t="s">
        <v>316</v>
      </c>
      <c r="B32" s="399">
        <v>-8.3495829535125243E-2</v>
      </c>
      <c r="C32" s="399">
        <v>-4.3014463156313298E-2</v>
      </c>
      <c r="D32" s="399">
        <v>0.23539466376054241</v>
      </c>
      <c r="E32" s="399">
        <v>-6.2939912802519205E-2</v>
      </c>
      <c r="F32" s="717">
        <v>9.0788608142342575E-3</v>
      </c>
      <c r="G32" s="718">
        <v>-0.19602512844039599</v>
      </c>
      <c r="H32" s="718">
        <v>-9.7070868297456481E-2</v>
      </c>
      <c r="I32" s="718">
        <v>-0.22195833047564839</v>
      </c>
      <c r="J32" s="718">
        <v>-2.5538542759829475E-2</v>
      </c>
      <c r="K32" s="719">
        <v>-7.7802957541115658E-2</v>
      </c>
      <c r="L32" s="717">
        <v>0.14896187529603511</v>
      </c>
      <c r="M32" s="718">
        <v>1.1981788170582792</v>
      </c>
      <c r="N32" s="719">
        <v>0.2252883652785751</v>
      </c>
      <c r="O32" s="716" t="s">
        <v>316</v>
      </c>
      <c r="P32" s="717">
        <v>-0.1539453210874544</v>
      </c>
      <c r="Q32" s="718">
        <v>2.6347704674424266E-2</v>
      </c>
      <c r="R32" s="718">
        <v>3.1634794461216531E-2</v>
      </c>
      <c r="S32" s="718">
        <v>-0.10031786682448451</v>
      </c>
      <c r="T32" s="718">
        <v>-0.13314492087149399</v>
      </c>
      <c r="U32" s="719">
        <v>-0.11521599416550687</v>
      </c>
      <c r="V32" s="717">
        <v>-0.12484487606836547</v>
      </c>
      <c r="W32" s="718">
        <v>3.3307268507110965E-2</v>
      </c>
      <c r="X32" s="718">
        <v>5.6824314116183272E-2</v>
      </c>
      <c r="Y32" s="719">
        <v>2.4162580190181693E-2</v>
      </c>
      <c r="Z32" s="717">
        <v>-6.56375221789256E-2</v>
      </c>
      <c r="AA32" s="399">
        <v>-6.6537336992524843E-2</v>
      </c>
    </row>
    <row r="33" spans="1:27" s="272" customFormat="1" x14ac:dyDescent="0.2">
      <c r="A33" s="720" t="s">
        <v>149</v>
      </c>
      <c r="B33" s="401">
        <v>3.1855896805799144E-3</v>
      </c>
      <c r="C33" s="401">
        <v>-1.0943035957913239E-2</v>
      </c>
      <c r="D33" s="401">
        <v>5.5730657842721021E-2</v>
      </c>
      <c r="E33" s="401">
        <v>7.1555551087667979E-2</v>
      </c>
      <c r="F33" s="713">
        <v>1.5120443858701371E-2</v>
      </c>
      <c r="G33" s="714">
        <v>0.15933418814801259</v>
      </c>
      <c r="H33" s="714">
        <v>7.2281683006833797E-2</v>
      </c>
      <c r="I33" s="714">
        <v>-3.1876477501161626E-2</v>
      </c>
      <c r="J33" s="714">
        <v>0.11145689266120073</v>
      </c>
      <c r="K33" s="715">
        <v>5.4648958849710771E-2</v>
      </c>
      <c r="L33" s="713">
        <v>0.18143570164364786</v>
      </c>
      <c r="M33" s="714">
        <v>0.75593842699572034</v>
      </c>
      <c r="N33" s="715">
        <v>0.23322241903954488</v>
      </c>
      <c r="O33" s="720" t="s">
        <v>149</v>
      </c>
      <c r="P33" s="713">
        <v>-7.1772769595124464E-2</v>
      </c>
      <c r="Q33" s="714">
        <v>0.55969858788526694</v>
      </c>
      <c r="R33" s="714">
        <v>0.14687289179054996</v>
      </c>
      <c r="S33" s="714">
        <v>-2.2938362097523202E-2</v>
      </c>
      <c r="T33" s="714">
        <v>0.44673448539254212</v>
      </c>
      <c r="U33" s="715">
        <v>5.3834094894433804E-4</v>
      </c>
      <c r="V33" s="713">
        <v>0.34506356634948565</v>
      </c>
      <c r="W33" s="714">
        <v>0.16597553482621397</v>
      </c>
      <c r="X33" s="714">
        <v>0.11132853893206685</v>
      </c>
      <c r="Y33" s="715">
        <v>0.17586784956672541</v>
      </c>
      <c r="Z33" s="713">
        <v>-0.17832518339723036</v>
      </c>
      <c r="AA33" s="401">
        <v>4.2103632025347615E-4</v>
      </c>
    </row>
    <row r="34" spans="1:27" x14ac:dyDescent="0.2">
      <c r="A34" s="727" t="s">
        <v>151</v>
      </c>
      <c r="B34" s="723"/>
      <c r="C34" s="723"/>
      <c r="D34" s="723"/>
      <c r="E34" s="723"/>
      <c r="F34" s="724"/>
      <c r="G34" s="725"/>
      <c r="H34" s="725"/>
      <c r="I34" s="725"/>
      <c r="J34" s="725"/>
      <c r="K34" s="722"/>
      <c r="L34" s="724"/>
      <c r="M34" s="725"/>
      <c r="N34" s="725"/>
      <c r="O34" s="728" t="s">
        <v>151</v>
      </c>
      <c r="P34" s="725"/>
      <c r="Q34" s="725"/>
      <c r="R34" s="725"/>
      <c r="S34" s="725"/>
      <c r="T34" s="725"/>
      <c r="U34" s="725"/>
      <c r="V34" s="724"/>
      <c r="W34" s="725"/>
      <c r="X34" s="725"/>
      <c r="Y34" s="722"/>
      <c r="Z34" s="723"/>
      <c r="AA34" s="723"/>
    </row>
    <row r="35" spans="1:27" s="272" customFormat="1" x14ac:dyDescent="0.2">
      <c r="A35" s="146" t="s">
        <v>305</v>
      </c>
      <c r="B35" s="401">
        <v>-0.26166614469151273</v>
      </c>
      <c r="C35" s="401">
        <v>0.99428897772701341</v>
      </c>
      <c r="D35" s="401">
        <v>5.9705473844904544E-2</v>
      </c>
      <c r="E35" s="401">
        <v>4.7851837924139717E-2</v>
      </c>
      <c r="F35" s="713">
        <v>-0.32880844645550533</v>
      </c>
      <c r="G35" s="714">
        <v>-0.29794520547945202</v>
      </c>
      <c r="H35" s="714">
        <v>-0.19480519480519476</v>
      </c>
      <c r="I35" s="714">
        <v>0.25</v>
      </c>
      <c r="J35" s="714">
        <v>-0.35761589403973504</v>
      </c>
      <c r="K35" s="715">
        <v>-0.28164196123147112</v>
      </c>
      <c r="L35" s="713">
        <v>7.8788295095484573E-2</v>
      </c>
      <c r="M35" s="714">
        <v>0.14639397201291748</v>
      </c>
      <c r="N35" s="715">
        <v>8.2843675340611878E-2</v>
      </c>
      <c r="O35" s="716" t="s">
        <v>305</v>
      </c>
      <c r="P35" s="713">
        <v>-0.33883916212974274</v>
      </c>
      <c r="Q35" s="714">
        <v>-0.25592417061611383</v>
      </c>
      <c r="R35" s="714">
        <v>0.28724072910118603</v>
      </c>
      <c r="S35" s="714">
        <v>3.6630036630036722E-2</v>
      </c>
      <c r="T35" s="714">
        <v>-7.837582625118078E-2</v>
      </c>
      <c r="U35" s="715">
        <v>-2.7562373567091791E-2</v>
      </c>
      <c r="V35" s="713">
        <v>-0.5625</v>
      </c>
      <c r="W35" s="714">
        <v>-0.5056179775280899</v>
      </c>
      <c r="X35" s="714">
        <v>0.6785714285714286</v>
      </c>
      <c r="Y35" s="715">
        <v>-0.29530201342281881</v>
      </c>
      <c r="Z35" s="713">
        <v>-0.64749566795940228</v>
      </c>
      <c r="AA35" s="401">
        <v>1.2043472176840986E-2</v>
      </c>
    </row>
    <row r="36" spans="1:27" s="272" customFormat="1" x14ac:dyDescent="0.2">
      <c r="A36" s="146" t="s">
        <v>306</v>
      </c>
      <c r="B36" s="401">
        <v>2.4794520547945207</v>
      </c>
      <c r="C36" s="401">
        <v>-0.23656871475215191</v>
      </c>
      <c r="D36" s="401">
        <v>9.0979318094172479E-2</v>
      </c>
      <c r="E36" s="401">
        <v>-2.3796868960242912E-2</v>
      </c>
      <c r="F36" s="713">
        <v>5.2721088435374153E-2</v>
      </c>
      <c r="G36" s="714">
        <v>-2.0876826722340258E-3</v>
      </c>
      <c r="H36" s="714">
        <v>0.2377622377622377</v>
      </c>
      <c r="I36" s="714">
        <v>0.34883720930232576</v>
      </c>
      <c r="J36" s="714">
        <v>-0.20359281437125754</v>
      </c>
      <c r="K36" s="715">
        <v>5.0543825975688073E-2</v>
      </c>
      <c r="L36" s="713">
        <v>7.2646769432600733E-2</v>
      </c>
      <c r="M36" s="714">
        <v>7.3394495412844041E-2</v>
      </c>
      <c r="N36" s="715">
        <v>7.2690794042749474E-2</v>
      </c>
      <c r="O36" s="716" t="s">
        <v>306</v>
      </c>
      <c r="P36" s="713">
        <v>2.3605006105006039</v>
      </c>
      <c r="Q36" s="714">
        <v>2.1440000000000006</v>
      </c>
      <c r="R36" s="714">
        <v>-5.5981143193876148E-2</v>
      </c>
      <c r="S36" s="714">
        <v>-0.1021897810218978</v>
      </c>
      <c r="T36" s="714">
        <v>3.4015345268542179</v>
      </c>
      <c r="U36" s="715">
        <v>0.54173722169959748</v>
      </c>
      <c r="V36" s="713">
        <v>-0.16666666666666663</v>
      </c>
      <c r="W36" s="714">
        <v>1.4</v>
      </c>
      <c r="X36" s="714">
        <v>-0.15384615384615385</v>
      </c>
      <c r="Y36" s="715">
        <v>0.34042553191489366</v>
      </c>
      <c r="Z36" s="713">
        <v>-0.61914771641505839</v>
      </c>
      <c r="AA36" s="401">
        <v>7.3938018297908581E-2</v>
      </c>
    </row>
    <row r="37" spans="1:27" s="272" customFormat="1" x14ac:dyDescent="0.2">
      <c r="A37" s="146" t="s">
        <v>307</v>
      </c>
      <c r="B37" s="401">
        <v>1.5516860143725824</v>
      </c>
      <c r="C37" s="401">
        <v>1.1105662059741412</v>
      </c>
      <c r="D37" s="401">
        <v>0.10699547883267502</v>
      </c>
      <c r="E37" s="401">
        <v>2.1290519610821734E-2</v>
      </c>
      <c r="F37" s="713">
        <v>-0.52691387559808622</v>
      </c>
      <c r="G37" s="714">
        <v>0.66230936819172115</v>
      </c>
      <c r="H37" s="714">
        <v>0.24404761904761907</v>
      </c>
      <c r="I37" s="714">
        <v>-0.1071428571428571</v>
      </c>
      <c r="J37" s="714">
        <v>-0.2727272727272726</v>
      </c>
      <c r="K37" s="715">
        <v>-0.20369003690036902</v>
      </c>
      <c r="L37" s="713">
        <v>0.15885383129427022</v>
      </c>
      <c r="M37" s="714">
        <v>0.71966911764705888</v>
      </c>
      <c r="N37" s="715">
        <v>0.19557106751715025</v>
      </c>
      <c r="O37" s="716" t="s">
        <v>307</v>
      </c>
      <c r="P37" s="713">
        <v>0.23354430379746893</v>
      </c>
      <c r="Q37" s="714">
        <v>0.13777777777777755</v>
      </c>
      <c r="R37" s="714">
        <v>7.7695716395866032E-2</v>
      </c>
      <c r="S37" s="714">
        <v>0.11057692307692313</v>
      </c>
      <c r="T37" s="714">
        <v>0.90769230769230758</v>
      </c>
      <c r="U37" s="715">
        <v>0.13330491011156598</v>
      </c>
      <c r="V37" s="713">
        <v>0.8</v>
      </c>
      <c r="W37" s="714">
        <v>0.75</v>
      </c>
      <c r="X37" s="714">
        <v>1.1052631578947367</v>
      </c>
      <c r="Y37" s="715">
        <v>0.90909090909090917</v>
      </c>
      <c r="Z37" s="713">
        <v>-0.5740153538050734</v>
      </c>
      <c r="AA37" s="401">
        <v>7.8465984246861797E-2</v>
      </c>
    </row>
    <row r="38" spans="1:27" s="272" customFormat="1" x14ac:dyDescent="0.2">
      <c r="A38" s="149" t="s">
        <v>308</v>
      </c>
      <c r="B38" s="401">
        <v>3.3710054559625879</v>
      </c>
      <c r="C38" s="401">
        <v>0.91923340177960311</v>
      </c>
      <c r="D38" s="401">
        <v>4.01899071801608E-2</v>
      </c>
      <c r="E38" s="401">
        <v>-9.5553393792945029E-2</v>
      </c>
      <c r="F38" s="713">
        <v>0.54716981132075482</v>
      </c>
      <c r="G38" s="714">
        <v>-0.34901960784313724</v>
      </c>
      <c r="H38" s="714">
        <v>3.4979423868312765E-2</v>
      </c>
      <c r="I38" s="714">
        <v>0.24489795918367352</v>
      </c>
      <c r="J38" s="714">
        <v>1.8181818181818077E-2</v>
      </c>
      <c r="K38" s="715">
        <v>2.7568922305764909E-2</v>
      </c>
      <c r="L38" s="713">
        <v>0.31882374518554668</v>
      </c>
      <c r="M38" s="714">
        <v>1.3723241590214079</v>
      </c>
      <c r="N38" s="715">
        <v>0.39682988961222532</v>
      </c>
      <c r="O38" s="716" t="s">
        <v>308</v>
      </c>
      <c r="P38" s="713">
        <v>0.15641938980951542</v>
      </c>
      <c r="Q38" s="714">
        <v>1.1086956521739126</v>
      </c>
      <c r="R38" s="714">
        <v>-2.2301365216659597E-2</v>
      </c>
      <c r="S38" s="714">
        <v>-0.17586206896551726</v>
      </c>
      <c r="T38" s="714">
        <v>0.78440366972477071</v>
      </c>
      <c r="U38" s="715">
        <v>6.7322711652593403E-2</v>
      </c>
      <c r="V38" s="713">
        <v>2</v>
      </c>
      <c r="W38" s="714">
        <v>0.29411764705882359</v>
      </c>
      <c r="X38" s="714">
        <v>0.89999999999999991</v>
      </c>
      <c r="Y38" s="715">
        <v>0.68115942028985521</v>
      </c>
      <c r="Z38" s="713">
        <v>-0.51567070622649402</v>
      </c>
      <c r="AA38" s="401">
        <v>5.5162643468231964E-2</v>
      </c>
    </row>
    <row r="39" spans="1:27" s="272" customFormat="1" x14ac:dyDescent="0.2">
      <c r="A39" s="149" t="s">
        <v>309</v>
      </c>
      <c r="B39" s="401">
        <v>0.73590150913423313</v>
      </c>
      <c r="C39" s="401">
        <v>0.26121241991128619</v>
      </c>
      <c r="D39" s="401">
        <v>3.1193511446683253E-2</v>
      </c>
      <c r="E39" s="401">
        <v>8.771171793984478E-2</v>
      </c>
      <c r="F39" s="713">
        <v>0.18933333333333358</v>
      </c>
      <c r="G39" s="714">
        <v>-3.8759689922480578E-2</v>
      </c>
      <c r="H39" s="714">
        <v>0.61794019933554822</v>
      </c>
      <c r="I39" s="714">
        <v>-0.14545454545454561</v>
      </c>
      <c r="J39" s="714">
        <v>-0.11442786069651745</v>
      </c>
      <c r="K39" s="715">
        <v>0.12745719720989168</v>
      </c>
      <c r="L39" s="713">
        <v>0.37980737731769465</v>
      </c>
      <c r="M39" s="714">
        <v>1.2418604651162783</v>
      </c>
      <c r="N39" s="715">
        <v>0.45718034351145098</v>
      </c>
      <c r="O39" s="716" t="s">
        <v>309</v>
      </c>
      <c r="P39" s="713">
        <v>0.11694152923538637</v>
      </c>
      <c r="Q39" s="714">
        <v>-0.36259541984732813</v>
      </c>
      <c r="R39" s="714">
        <v>0.49709497206704012</v>
      </c>
      <c r="S39" s="714">
        <v>-0.3063291139240506</v>
      </c>
      <c r="T39" s="714">
        <v>0.63695652173913064</v>
      </c>
      <c r="U39" s="715">
        <v>0.31702216645755499</v>
      </c>
      <c r="V39" s="713">
        <v>2.9999999999999996</v>
      </c>
      <c r="W39" s="714">
        <v>0.39215686274509798</v>
      </c>
      <c r="X39" s="714">
        <v>0.26923076923076916</v>
      </c>
      <c r="Y39" s="715">
        <v>0.4814814814814814</v>
      </c>
      <c r="Z39" s="713">
        <v>-0.55272758860319615</v>
      </c>
      <c r="AA39" s="401">
        <v>8.2546367443605551E-2</v>
      </c>
    </row>
    <row r="40" spans="1:27" s="272" customFormat="1" x14ac:dyDescent="0.2">
      <c r="A40" s="149" t="s">
        <v>310</v>
      </c>
      <c r="B40" s="401">
        <v>0.68213783403656891</v>
      </c>
      <c r="C40" s="401">
        <v>-0.16477443986737683</v>
      </c>
      <c r="D40" s="401">
        <v>1.0633996093954101E-2</v>
      </c>
      <c r="E40" s="401">
        <v>6.4338956453554363E-2</v>
      </c>
      <c r="F40" s="713">
        <v>0.45614035087719307</v>
      </c>
      <c r="G40" s="714">
        <v>0.21356421356421351</v>
      </c>
      <c r="H40" s="714">
        <v>0.53266331658291466</v>
      </c>
      <c r="I40" s="714">
        <v>0.61538461538461564</v>
      </c>
      <c r="J40" s="714">
        <v>0.8</v>
      </c>
      <c r="K40" s="715">
        <v>0.36646884272996982</v>
      </c>
      <c r="L40" s="713">
        <v>0.4223644324688447</v>
      </c>
      <c r="M40" s="714">
        <v>0.92212389380530846</v>
      </c>
      <c r="N40" s="715">
        <v>0.4883952060800949</v>
      </c>
      <c r="O40" s="716" t="s">
        <v>310</v>
      </c>
      <c r="P40" s="713">
        <v>0.24001413927184068</v>
      </c>
      <c r="Q40" s="714">
        <v>-0.31404958677685935</v>
      </c>
      <c r="R40" s="714">
        <v>0.18733738074587292</v>
      </c>
      <c r="S40" s="714">
        <v>-0.71969696969696972</v>
      </c>
      <c r="T40" s="714">
        <v>0.69796380090497689</v>
      </c>
      <c r="U40" s="715">
        <v>0.17031491997933879</v>
      </c>
      <c r="V40" s="713">
        <v>2.6</v>
      </c>
      <c r="W40" s="714">
        <v>1.2380952380952386</v>
      </c>
      <c r="X40" s="714">
        <v>0.30769230769230771</v>
      </c>
      <c r="Y40" s="715">
        <v>1.1025641025641022</v>
      </c>
      <c r="Z40" s="713">
        <v>-0.53250257956980718</v>
      </c>
      <c r="AA40" s="401">
        <v>4.5225972884282317E-2</v>
      </c>
    </row>
    <row r="41" spans="1:27" s="272" customFormat="1" x14ac:dyDescent="0.2">
      <c r="A41" s="149" t="s">
        <v>311</v>
      </c>
      <c r="B41" s="401">
        <v>0.17657045840407459</v>
      </c>
      <c r="C41" s="401">
        <v>0.32785366983097974</v>
      </c>
      <c r="D41" s="401">
        <v>-2.290140159917442E-2</v>
      </c>
      <c r="E41" s="401">
        <v>7.1083505866166519E-2</v>
      </c>
      <c r="F41" s="713">
        <v>0.4601366742596813</v>
      </c>
      <c r="G41" s="714">
        <v>-0.21616541353383467</v>
      </c>
      <c r="H41" s="714">
        <v>-7.8571428571428625E-2</v>
      </c>
      <c r="I41" s="714">
        <v>0.66666666666666718</v>
      </c>
      <c r="J41" s="714">
        <v>1.1063829787234041</v>
      </c>
      <c r="K41" s="715">
        <v>4.7569803516029019E-2</v>
      </c>
      <c r="L41" s="713">
        <v>0.33682187099530347</v>
      </c>
      <c r="M41" s="714">
        <v>1.0788415124698316</v>
      </c>
      <c r="N41" s="715">
        <v>0.44840309702395476</v>
      </c>
      <c r="O41" s="716" t="s">
        <v>311</v>
      </c>
      <c r="P41" s="713">
        <v>0.12523481527864821</v>
      </c>
      <c r="Q41" s="714">
        <v>-0.50123456790123455</v>
      </c>
      <c r="R41" s="714">
        <v>0.12019230769231548</v>
      </c>
      <c r="S41" s="714">
        <v>0.22419928825622781</v>
      </c>
      <c r="T41" s="714">
        <v>3.4034188034188038</v>
      </c>
      <c r="U41" s="715">
        <v>0.19867280606717008</v>
      </c>
      <c r="V41" s="713">
        <v>1</v>
      </c>
      <c r="W41" s="714">
        <v>-0.51923076923076916</v>
      </c>
      <c r="X41" s="714">
        <v>-0.47692307692307689</v>
      </c>
      <c r="Y41" s="715">
        <v>-0.43442622950819665</v>
      </c>
      <c r="Z41" s="713">
        <v>-0.52107481559536328</v>
      </c>
      <c r="AA41" s="401">
        <v>3.2040321671522376E-2</v>
      </c>
    </row>
    <row r="42" spans="1:27" s="272" customFormat="1" x14ac:dyDescent="0.2">
      <c r="A42" s="149" t="s">
        <v>312</v>
      </c>
      <c r="B42" s="401">
        <v>9.6439681991012716E-2</v>
      </c>
      <c r="C42" s="401">
        <v>0.4803478842615827</v>
      </c>
      <c r="D42" s="401">
        <v>3.2451048043492525E-2</v>
      </c>
      <c r="E42" s="401">
        <v>7.3863636363618923E-2</v>
      </c>
      <c r="F42" s="713">
        <v>0.43457943925233655</v>
      </c>
      <c r="G42" s="714">
        <v>0.16114790286975711</v>
      </c>
      <c r="H42" s="714">
        <v>0.94059405940594076</v>
      </c>
      <c r="I42" s="714">
        <v>0.77450980392156854</v>
      </c>
      <c r="J42" s="714">
        <v>1.5510204081632653</v>
      </c>
      <c r="K42" s="715">
        <v>0.48946515397082657</v>
      </c>
      <c r="L42" s="713">
        <v>0.22755856966706434</v>
      </c>
      <c r="M42" s="714">
        <v>1.0164117866467715</v>
      </c>
      <c r="N42" s="715">
        <v>0.33945293899792661</v>
      </c>
      <c r="O42" s="716" t="s">
        <v>312</v>
      </c>
      <c r="P42" s="713">
        <v>0.1219827586206923</v>
      </c>
      <c r="Q42" s="714">
        <v>-0.4375</v>
      </c>
      <c r="R42" s="714">
        <v>0.21306875125275493</v>
      </c>
      <c r="S42" s="714">
        <v>-0.19480519480519476</v>
      </c>
      <c r="T42" s="714">
        <v>5.1604938271604945</v>
      </c>
      <c r="U42" s="715">
        <v>0.29670329670328988</v>
      </c>
      <c r="V42" s="713">
        <v>0</v>
      </c>
      <c r="W42" s="714">
        <v>0.44444444444444442</v>
      </c>
      <c r="X42" s="714">
        <v>0.43333333333333335</v>
      </c>
      <c r="Y42" s="715">
        <v>0.39682539682539675</v>
      </c>
      <c r="Z42" s="713">
        <v>-0.5508449229848964</v>
      </c>
      <c r="AA42" s="401">
        <v>6.186481169800051E-2</v>
      </c>
    </row>
    <row r="43" spans="1:27" s="272" customFormat="1" x14ac:dyDescent="0.2">
      <c r="A43" s="149" t="s">
        <v>313</v>
      </c>
      <c r="B43" s="401">
        <v>-0.18151098237991803</v>
      </c>
      <c r="C43" s="401">
        <v>-0.15423606082548857</v>
      </c>
      <c r="D43" s="401">
        <v>7.3546588297499493E-3</v>
      </c>
      <c r="E43" s="401">
        <v>-3.5753302214757143E-2</v>
      </c>
      <c r="F43" s="713">
        <v>0.8240469208211143</v>
      </c>
      <c r="G43" s="714">
        <v>3.790087463556846E-2</v>
      </c>
      <c r="H43" s="714">
        <v>1.0118343195266268</v>
      </c>
      <c r="I43" s="714">
        <v>1.2972972972972974</v>
      </c>
      <c r="J43" s="714">
        <v>2.4042553191489362</v>
      </c>
      <c r="K43" s="715">
        <v>0.49921875000000071</v>
      </c>
      <c r="L43" s="713">
        <v>0.33178720181748722</v>
      </c>
      <c r="M43" s="714">
        <v>1.3937473595268286</v>
      </c>
      <c r="N43" s="715">
        <v>0.43877420727813909</v>
      </c>
      <c r="O43" s="716" t="s">
        <v>313</v>
      </c>
      <c r="P43" s="713">
        <v>6.0079051383392645E-2</v>
      </c>
      <c r="Q43" s="714">
        <v>-0.26785714285714302</v>
      </c>
      <c r="R43" s="714">
        <v>0.25598107089649891</v>
      </c>
      <c r="S43" s="714">
        <v>-1.0256410256410442E-2</v>
      </c>
      <c r="T43" s="714">
        <v>5.4661458333333321</v>
      </c>
      <c r="U43" s="715">
        <v>0.26057240495514344</v>
      </c>
      <c r="V43" s="713">
        <v>-0.4285714285714286</v>
      </c>
      <c r="W43" s="714">
        <v>1</v>
      </c>
      <c r="X43" s="714">
        <v>6</v>
      </c>
      <c r="Y43" s="715">
        <v>1.5813953488372094</v>
      </c>
      <c r="Z43" s="713">
        <v>-0.47569319409434618</v>
      </c>
      <c r="AA43" s="401">
        <v>5.0212684146025532E-2</v>
      </c>
    </row>
    <row r="44" spans="1:27" s="272" customFormat="1" x14ac:dyDescent="0.2">
      <c r="A44" s="149" t="s">
        <v>314</v>
      </c>
      <c r="B44" s="401">
        <v>0.85700221511198649</v>
      </c>
      <c r="C44" s="401">
        <v>1.4047300312360553</v>
      </c>
      <c r="D44" s="401">
        <v>8.4212856453930618E-2</v>
      </c>
      <c r="E44" s="401">
        <v>4.518884892100461E-2</v>
      </c>
      <c r="F44" s="713">
        <v>0.3550295857988166</v>
      </c>
      <c r="G44" s="714">
        <v>1.2089810017271274E-2</v>
      </c>
      <c r="H44" s="714">
        <v>0.23831775700934599</v>
      </c>
      <c r="I44" s="714">
        <v>1</v>
      </c>
      <c r="J44" s="714">
        <v>0.26190476190476208</v>
      </c>
      <c r="K44" s="715">
        <v>0.20733427362482337</v>
      </c>
      <c r="L44" s="713">
        <v>0.25348489380796013</v>
      </c>
      <c r="M44" s="714">
        <v>1.1255387931034506</v>
      </c>
      <c r="N44" s="715">
        <v>0.34063863012223838</v>
      </c>
      <c r="O44" s="716" t="s">
        <v>314</v>
      </c>
      <c r="P44" s="713">
        <v>-0.10213668737688153</v>
      </c>
      <c r="Q44" s="714">
        <v>-0.59111111111111114</v>
      </c>
      <c r="R44" s="714">
        <v>0.25486814687074033</v>
      </c>
      <c r="S44" s="714">
        <v>-0.59803921568627449</v>
      </c>
      <c r="T44" s="714">
        <v>2.396396396396395</v>
      </c>
      <c r="U44" s="715">
        <v>0.17628086988574143</v>
      </c>
      <c r="V44" s="713">
        <v>1.2857142857142856</v>
      </c>
      <c r="W44" s="714">
        <v>0.20408163265306123</v>
      </c>
      <c r="X44" s="714">
        <v>8.8235294117646967E-2</v>
      </c>
      <c r="Y44" s="715">
        <v>0.25954198473282464</v>
      </c>
      <c r="Z44" s="713">
        <v>-0.58159466712838681</v>
      </c>
      <c r="AA44" s="401">
        <v>0.10849973936406543</v>
      </c>
    </row>
    <row r="45" spans="1:27" s="272" customFormat="1" x14ac:dyDescent="0.2">
      <c r="A45" s="149" t="s">
        <v>315</v>
      </c>
      <c r="B45" s="401">
        <v>0.53748584371460884</v>
      </c>
      <c r="C45" s="401">
        <v>0.72785337406275974</v>
      </c>
      <c r="D45" s="401">
        <v>-1.4785279112432326E-2</v>
      </c>
      <c r="E45" s="401">
        <v>-2.1737380242943694E-2</v>
      </c>
      <c r="F45" s="713">
        <v>-0.16272965879265089</v>
      </c>
      <c r="G45" s="714">
        <v>5.2552552552552534E-2</v>
      </c>
      <c r="H45" s="714">
        <v>0.1195219123505975</v>
      </c>
      <c r="I45" s="714">
        <v>0.39999999999999991</v>
      </c>
      <c r="J45" s="714">
        <v>-0.16190476190476188</v>
      </c>
      <c r="K45" s="715">
        <v>2.7624309392264568E-3</v>
      </c>
      <c r="L45" s="713">
        <v>0.29156658660261137</v>
      </c>
      <c r="M45" s="714">
        <v>0.8696255201109564</v>
      </c>
      <c r="N45" s="715">
        <v>0.34230066950699389</v>
      </c>
      <c r="O45" s="716" t="s">
        <v>315</v>
      </c>
      <c r="P45" s="713">
        <v>0.10904325032765616</v>
      </c>
      <c r="Q45" s="714">
        <v>-0.33522727272727271</v>
      </c>
      <c r="R45" s="714">
        <v>3.432287589572236E-2</v>
      </c>
      <c r="S45" s="714">
        <v>-0.20512820512820518</v>
      </c>
      <c r="T45" s="714">
        <v>2.3930348258706431</v>
      </c>
      <c r="U45" s="715">
        <v>0.10606271131492262</v>
      </c>
      <c r="V45" s="713">
        <v>-0.25</v>
      </c>
      <c r="W45" s="714">
        <v>2.5714285714285716</v>
      </c>
      <c r="X45" s="714">
        <v>-0.37037037037037035</v>
      </c>
      <c r="Y45" s="715">
        <v>0.48979591836734682</v>
      </c>
      <c r="Z45" s="713">
        <v>-0.61099384344766927</v>
      </c>
      <c r="AA45" s="401">
        <v>1.785435376805844E-2</v>
      </c>
    </row>
    <row r="46" spans="1:27" s="272" customFormat="1" x14ac:dyDescent="0.2">
      <c r="A46" s="149" t="s">
        <v>316</v>
      </c>
      <c r="B46" s="399">
        <v>0.91094339622641551</v>
      </c>
      <c r="C46" s="399">
        <v>0.93505923650724032</v>
      </c>
      <c r="D46" s="399">
        <v>1.8160606649863853E-2</v>
      </c>
      <c r="E46" s="399">
        <v>3.1605225526448955E-2</v>
      </c>
      <c r="F46" s="717">
        <v>0.23880597014925375</v>
      </c>
      <c r="G46" s="718">
        <v>4.6986721144024468E-2</v>
      </c>
      <c r="H46" s="718">
        <v>4.8543689320388328E-2</v>
      </c>
      <c r="I46" s="718">
        <v>-5.7142857142857162E-2</v>
      </c>
      <c r="J46" s="718">
        <v>-2.5423728813559365E-2</v>
      </c>
      <c r="K46" s="719">
        <v>9.0457256461232705E-2</v>
      </c>
      <c r="L46" s="717">
        <v>0.10622096642881163</v>
      </c>
      <c r="M46" s="718">
        <v>0.97571743929359789</v>
      </c>
      <c r="N46" s="719">
        <v>0.17564887850879174</v>
      </c>
      <c r="O46" s="716" t="s">
        <v>316</v>
      </c>
      <c r="P46" s="717">
        <v>0.30658491069048588</v>
      </c>
      <c r="Q46" s="718">
        <v>-0.52647975077881615</v>
      </c>
      <c r="R46" s="718">
        <v>0.14696641764992924</v>
      </c>
      <c r="S46" s="718">
        <v>1.5822784810122226E-3</v>
      </c>
      <c r="T46" s="718">
        <v>1.2886002886002887</v>
      </c>
      <c r="U46" s="719">
        <v>0.20182555780931999</v>
      </c>
      <c r="V46" s="717">
        <v>3.333333333333333</v>
      </c>
      <c r="W46" s="718">
        <v>-0.15476190476190477</v>
      </c>
      <c r="X46" s="718">
        <v>9.8947368421052637</v>
      </c>
      <c r="Y46" s="719">
        <v>1.7452830188679247</v>
      </c>
      <c r="Z46" s="717">
        <v>-0.51909667194928677</v>
      </c>
      <c r="AA46" s="399">
        <v>4.2972826133833575E-2</v>
      </c>
    </row>
    <row r="47" spans="1:27" s="272" customFormat="1" x14ac:dyDescent="0.2">
      <c r="A47" s="729" t="s">
        <v>149</v>
      </c>
      <c r="B47" s="730">
        <v>0.49583589024283548</v>
      </c>
      <c r="C47" s="730">
        <v>0.38253854292624045</v>
      </c>
      <c r="D47" s="730">
        <v>3.5969101749782517E-2</v>
      </c>
      <c r="E47" s="730">
        <v>1.1173467834552531E-2</v>
      </c>
      <c r="F47" s="731">
        <v>5.3513672449279959E-2</v>
      </c>
      <c r="G47" s="732">
        <v>-7.2031793343273476E-3</v>
      </c>
      <c r="H47" s="732">
        <v>0.2496258605208026</v>
      </c>
      <c r="I47" s="732">
        <v>0.41259842519685064</v>
      </c>
      <c r="J47" s="732">
        <v>0.13582813582813591</v>
      </c>
      <c r="K47" s="733">
        <v>7.8824051694371677E-2</v>
      </c>
      <c r="L47" s="731">
        <v>0.24925931498962028</v>
      </c>
      <c r="M47" s="732">
        <v>1.0020978679806856</v>
      </c>
      <c r="N47" s="733">
        <v>0.32162889730989019</v>
      </c>
      <c r="O47" s="729" t="s">
        <v>149</v>
      </c>
      <c r="P47" s="731">
        <v>0.15157451062507921</v>
      </c>
      <c r="Q47" s="732">
        <v>-0.14956855225311538</v>
      </c>
      <c r="R47" s="732">
        <v>0.15554448871175275</v>
      </c>
      <c r="S47" s="732">
        <v>-0.26635009712929003</v>
      </c>
      <c r="T47" s="732">
        <v>1.9032211047952221</v>
      </c>
      <c r="U47" s="733">
        <v>0.19322362384335379</v>
      </c>
      <c r="V47" s="731">
        <v>0.42056074766355134</v>
      </c>
      <c r="W47" s="732">
        <v>0.1785714285714286</v>
      </c>
      <c r="X47" s="732">
        <v>0.81666666666666665</v>
      </c>
      <c r="Y47" s="733">
        <v>0.44962884411452753</v>
      </c>
      <c r="Z47" s="731">
        <v>-0.55738638731817058</v>
      </c>
      <c r="AA47" s="730">
        <v>5.4403238806058907E-2</v>
      </c>
    </row>
    <row r="48" spans="1:27" s="272" customFormat="1" x14ac:dyDescent="0.2">
      <c r="V48" s="734"/>
      <c r="Y48" s="436"/>
    </row>
    <row r="49" spans="1:27" s="272" customFormat="1" x14ac:dyDescent="0.2">
      <c r="A49" s="272" t="s">
        <v>219</v>
      </c>
      <c r="O49" s="272" t="s">
        <v>219</v>
      </c>
      <c r="V49" s="150"/>
      <c r="W49" s="150"/>
      <c r="X49" s="150"/>
      <c r="Y49" s="150"/>
      <c r="Z49" s="151"/>
      <c r="AA49" s="151"/>
    </row>
    <row r="50" spans="1:27" s="272" customFormat="1" x14ac:dyDescent="0.2"/>
  </sheetData>
  <mergeCells count="29">
    <mergeCell ref="L5:L6"/>
    <mergeCell ref="M5:M6"/>
    <mergeCell ref="N5:N6"/>
    <mergeCell ref="F5:F6"/>
    <mergeCell ref="G5:G6"/>
    <mergeCell ref="H5:H6"/>
    <mergeCell ref="I5:I6"/>
    <mergeCell ref="J5:J6"/>
    <mergeCell ref="A5:A6"/>
    <mergeCell ref="B5:B6"/>
    <mergeCell ref="C5:C6"/>
    <mergeCell ref="D5:D6"/>
    <mergeCell ref="E5:E6"/>
    <mergeCell ref="A1:N1"/>
    <mergeCell ref="AA5:AA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O5:O6"/>
    <mergeCell ref="F2:H2"/>
    <mergeCell ref="T2:V2"/>
  </mergeCells>
  <printOptions horizontalCentered="1"/>
  <pageMargins left="1" right="1" top="1" bottom="1" header="0.5" footer="0.5"/>
  <pageSetup scale="33" orientation="portrait" horizontalDpi="1200" verticalDpi="1200" r:id="rId1"/>
  <colBreaks count="1" manualBreakCount="1">
    <brk id="1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T89"/>
  <sheetViews>
    <sheetView showGridLines="0" zoomScale="80" zoomScaleNormal="8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20" width="9.140625" style="272"/>
    <col min="21" max="16384" width="9.140625" style="215"/>
  </cols>
  <sheetData>
    <row r="1" spans="1:20" s="355" customFormat="1" ht="15.75" x14ac:dyDescent="0.25">
      <c r="A1" s="1053" t="str">
        <f>CONCATENATE('List of Tables'!A18,":  ",'List of Tables'!C18)</f>
        <v>TABLE 13:  U.S. West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67"/>
    </row>
    <row r="2" spans="1:20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61"/>
    </row>
    <row r="3" spans="1:20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  <c r="T3" s="436"/>
    </row>
    <row r="4" spans="1:20" x14ac:dyDescent="0.2">
      <c r="A4" s="1076" t="s">
        <v>324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20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  <c r="T5" s="703"/>
    </row>
    <row r="6" spans="1:20" x14ac:dyDescent="0.2">
      <c r="A6" s="439" t="s">
        <v>153</v>
      </c>
      <c r="B6" s="34">
        <v>30712024.29752611</v>
      </c>
      <c r="C6" s="53"/>
      <c r="D6" s="36">
        <v>30471504.723317008</v>
      </c>
      <c r="E6" s="36"/>
      <c r="F6" s="418">
        <v>7.8932621277824268E-3</v>
      </c>
      <c r="G6" s="418"/>
      <c r="H6" s="100">
        <v>30218078.673978478</v>
      </c>
      <c r="I6" s="418"/>
      <c r="J6" s="360">
        <v>30083991.553447194</v>
      </c>
      <c r="K6" s="18"/>
      <c r="L6" s="428">
        <v>4.4570920814501714E-3</v>
      </c>
      <c r="M6" s="101"/>
      <c r="N6" s="102">
        <v>493945.62354763364</v>
      </c>
      <c r="O6" s="418"/>
      <c r="P6" s="360">
        <v>387513.16986981331</v>
      </c>
      <c r="Q6" s="18"/>
      <c r="R6" s="418">
        <v>0.27465506195202805</v>
      </c>
      <c r="S6" s="544"/>
      <c r="T6" s="704"/>
    </row>
    <row r="7" spans="1:20" x14ac:dyDescent="0.2">
      <c r="A7" s="439" t="s">
        <v>154</v>
      </c>
      <c r="B7" s="34">
        <v>3211429.1909509175</v>
      </c>
      <c r="C7" s="36"/>
      <c r="D7" s="36">
        <v>3178824.1137437425</v>
      </c>
      <c r="E7" s="36"/>
      <c r="F7" s="418">
        <v>1.0256961706753779E-2</v>
      </c>
      <c r="G7" s="418"/>
      <c r="H7" s="103">
        <v>3143177.1909509175</v>
      </c>
      <c r="I7" s="418"/>
      <c r="J7" s="360">
        <v>3133196.1137437425</v>
      </c>
      <c r="K7" s="18"/>
      <c r="L7" s="428">
        <v>3.1855896805798906E-3</v>
      </c>
      <c r="M7" s="101"/>
      <c r="N7" s="36">
        <v>68252.000000000102</v>
      </c>
      <c r="O7" s="418"/>
      <c r="P7" s="360">
        <v>45628</v>
      </c>
      <c r="Q7" s="18"/>
      <c r="R7" s="418">
        <v>0.49583589024283559</v>
      </c>
      <c r="S7" s="544"/>
      <c r="T7" s="704"/>
    </row>
    <row r="8" spans="1:20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  <c r="T8" s="704"/>
    </row>
    <row r="9" spans="1:20" x14ac:dyDescent="0.2">
      <c r="A9" s="546" t="s">
        <v>156</v>
      </c>
      <c r="B9" s="34">
        <v>544853.13691319933</v>
      </c>
      <c r="C9" s="36"/>
      <c r="D9" s="36">
        <v>558744.50252276391</v>
      </c>
      <c r="E9" s="36"/>
      <c r="F9" s="418">
        <v>-2.4861749058548696E-2</v>
      </c>
      <c r="G9" s="418"/>
      <c r="H9" s="103">
        <v>532131.96000708453</v>
      </c>
      <c r="I9" s="418"/>
      <c r="J9" s="547">
        <v>548424.74407456</v>
      </c>
      <c r="K9" s="18"/>
      <c r="L9" s="428">
        <v>-2.9708331441114583E-2</v>
      </c>
      <c r="M9" s="101"/>
      <c r="N9" s="36">
        <v>12721.176906114788</v>
      </c>
      <c r="O9" s="418"/>
      <c r="P9" s="360">
        <v>10319.75844820386</v>
      </c>
      <c r="Q9" s="18"/>
      <c r="R9" s="418">
        <v>0.23270103364957068</v>
      </c>
      <c r="S9" s="428"/>
      <c r="T9" s="704"/>
    </row>
    <row r="10" spans="1:20" x14ac:dyDescent="0.2">
      <c r="A10" s="546" t="s">
        <v>157</v>
      </c>
      <c r="B10" s="34">
        <v>1282415.8122371314</v>
      </c>
      <c r="C10" s="36"/>
      <c r="D10" s="36">
        <v>1279802.2625956393</v>
      </c>
      <c r="E10" s="36"/>
      <c r="F10" s="418">
        <v>2.0421511337160715E-3</v>
      </c>
      <c r="G10" s="418"/>
      <c r="H10" s="103">
        <v>1255012.3347658478</v>
      </c>
      <c r="I10" s="418"/>
      <c r="J10" s="547">
        <v>1264100.1911280816</v>
      </c>
      <c r="K10" s="18"/>
      <c r="L10" s="428">
        <v>-7.1891899281526696E-3</v>
      </c>
      <c r="M10" s="101"/>
      <c r="N10" s="36">
        <v>27403.47747128367</v>
      </c>
      <c r="O10" s="418"/>
      <c r="P10" s="360">
        <v>15702.071467557787</v>
      </c>
      <c r="Q10" s="18"/>
      <c r="R10" s="418">
        <v>0.7452141603037713</v>
      </c>
      <c r="S10" s="428"/>
      <c r="T10" s="703"/>
    </row>
    <row r="11" spans="1:20" x14ac:dyDescent="0.2">
      <c r="A11" s="546" t="s">
        <v>158</v>
      </c>
      <c r="B11" s="34">
        <v>1384160.2417913077</v>
      </c>
      <c r="C11" s="36"/>
      <c r="D11" s="36">
        <v>1340277.3486268679</v>
      </c>
      <c r="E11" s="36"/>
      <c r="F11" s="418">
        <v>3.2741650979477073E-2</v>
      </c>
      <c r="G11" s="418"/>
      <c r="H11" s="103">
        <v>1356032.896168706</v>
      </c>
      <c r="I11" s="418"/>
      <c r="J11" s="360">
        <v>1320671.1785426296</v>
      </c>
      <c r="K11" s="18"/>
      <c r="L11" s="428">
        <v>2.6775565485648245E-2</v>
      </c>
      <c r="M11" s="101"/>
      <c r="N11" s="36">
        <v>28127.345622601584</v>
      </c>
      <c r="O11" s="418"/>
      <c r="P11" s="360">
        <v>19606.170084238373</v>
      </c>
      <c r="Q11" s="18"/>
      <c r="R11" s="418">
        <v>0.43461703646106198</v>
      </c>
      <c r="S11" s="428"/>
      <c r="T11" s="704"/>
    </row>
    <row r="12" spans="1:20" s="272" customFormat="1" x14ac:dyDescent="0.2">
      <c r="A12" s="546" t="s">
        <v>159</v>
      </c>
      <c r="B12" s="45">
        <v>2.0941603254260315</v>
      </c>
      <c r="C12" s="43"/>
      <c r="D12" s="40">
        <v>2.04611755061141</v>
      </c>
      <c r="E12" s="40"/>
      <c r="F12" s="418">
        <v>2.3479968098736852E-2</v>
      </c>
      <c r="G12" s="418"/>
      <c r="H12" s="104">
        <v>2.0953046071034511</v>
      </c>
      <c r="I12" s="418"/>
      <c r="J12" s="548">
        <v>2.0467967874721378</v>
      </c>
      <c r="K12" s="18"/>
      <c r="L12" s="428">
        <v>2.3699382336446851E-2</v>
      </c>
      <c r="M12" s="101"/>
      <c r="N12" s="43">
        <v>2.0427841538489391</v>
      </c>
      <c r="O12" s="418"/>
      <c r="P12" s="549">
        <v>1.9994755261452219</v>
      </c>
      <c r="Q12" s="18"/>
      <c r="R12" s="418">
        <v>2.1659993902106718E-2</v>
      </c>
      <c r="S12" s="428"/>
      <c r="T12" s="704"/>
    </row>
    <row r="13" spans="1:20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  <c r="T13" s="704"/>
    </row>
    <row r="14" spans="1:20" x14ac:dyDescent="0.2">
      <c r="A14" s="438" t="s">
        <v>161</v>
      </c>
      <c r="B14" s="34">
        <v>599547.46529293933</v>
      </c>
      <c r="C14" s="36"/>
      <c r="D14" s="36">
        <v>588851.98389675317</v>
      </c>
      <c r="E14" s="36"/>
      <c r="F14" s="418">
        <v>1.8163276491671744E-2</v>
      </c>
      <c r="G14" s="418"/>
      <c r="H14" s="103">
        <v>583055.58301153104</v>
      </c>
      <c r="I14" s="418"/>
      <c r="J14" s="547">
        <v>576459.59956439445</v>
      </c>
      <c r="K14" s="18"/>
      <c r="L14" s="428">
        <v>1.1442230213740719E-2</v>
      </c>
      <c r="M14" s="101"/>
      <c r="N14" s="36">
        <v>16491.882281408311</v>
      </c>
      <c r="O14" s="418"/>
      <c r="P14" s="360">
        <v>12392.384332358677</v>
      </c>
      <c r="Q14" s="18"/>
      <c r="R14" s="418">
        <v>0.33080784448761236</v>
      </c>
      <c r="S14" s="428"/>
      <c r="T14" s="436"/>
    </row>
    <row r="15" spans="1:20" x14ac:dyDescent="0.2">
      <c r="A15" s="438" t="s">
        <v>162</v>
      </c>
      <c r="B15" s="34">
        <v>2611881.7256579786</v>
      </c>
      <c r="C15" s="36"/>
      <c r="D15" s="36">
        <v>2589972.1298502088</v>
      </c>
      <c r="E15" s="36"/>
      <c r="F15" s="418">
        <v>8.4593944294825071E-3</v>
      </c>
      <c r="G15" s="418"/>
      <c r="H15" s="34">
        <v>2560121.6079393867</v>
      </c>
      <c r="I15" s="418"/>
      <c r="J15" s="547">
        <v>2556736.5141825676</v>
      </c>
      <c r="K15" s="18"/>
      <c r="L15" s="428">
        <v>1.3239900701701428E-3</v>
      </c>
      <c r="M15" s="101"/>
      <c r="N15" s="36">
        <v>51760.117718591791</v>
      </c>
      <c r="O15" s="418"/>
      <c r="P15" s="360">
        <v>33235.615667641279</v>
      </c>
      <c r="Q15" s="18"/>
      <c r="R15" s="418">
        <v>0.55736900547283252</v>
      </c>
      <c r="S15" s="428"/>
      <c r="T15" s="436"/>
    </row>
    <row r="16" spans="1:20" x14ac:dyDescent="0.2">
      <c r="A16" s="433" t="s">
        <v>163</v>
      </c>
      <c r="B16" s="45">
        <v>7.0126438798772615</v>
      </c>
      <c r="C16" s="43"/>
      <c r="D16" s="40">
        <v>6.9662129324640274</v>
      </c>
      <c r="E16" s="40"/>
      <c r="F16" s="418">
        <v>6.6651633912675869E-3</v>
      </c>
      <c r="G16" s="418"/>
      <c r="H16" s="104">
        <v>7.0088144408657218</v>
      </c>
      <c r="I16" s="418"/>
      <c r="J16" s="548">
        <v>7.008287431223013</v>
      </c>
      <c r="K16" s="18"/>
      <c r="L16" s="428">
        <v>7.51980634185875E-5</v>
      </c>
      <c r="M16" s="101"/>
      <c r="N16" s="43">
        <v>7.1889992299799541</v>
      </c>
      <c r="O16" s="418"/>
      <c r="P16" s="549">
        <v>4.0770296239830133</v>
      </c>
      <c r="Q16" s="18"/>
      <c r="R16" s="418">
        <v>0.76329335153486899</v>
      </c>
      <c r="S16" s="428"/>
      <c r="T16" s="436"/>
    </row>
    <row r="17" spans="1:20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  <c r="T17" s="436"/>
    </row>
    <row r="18" spans="1:20" x14ac:dyDescent="0.2">
      <c r="A18" s="438" t="s">
        <v>165</v>
      </c>
      <c r="B18" s="34">
        <v>58126.148707527747</v>
      </c>
      <c r="C18" s="36"/>
      <c r="D18" s="36">
        <v>54555.667886451796</v>
      </c>
      <c r="E18" s="36"/>
      <c r="F18" s="418">
        <v>6.54465605389946E-2</v>
      </c>
      <c r="G18" s="418"/>
      <c r="H18" s="103">
        <v>54901.195520947127</v>
      </c>
      <c r="I18" s="418"/>
      <c r="J18" s="547">
        <v>53569.519315023223</v>
      </c>
      <c r="K18" s="18"/>
      <c r="L18" s="428">
        <v>2.4858841799434338E-2</v>
      </c>
      <c r="M18" s="101"/>
      <c r="N18" s="36">
        <v>3224.953186580623</v>
      </c>
      <c r="O18" s="418"/>
      <c r="P18" s="360">
        <v>986.14857142857136</v>
      </c>
      <c r="Q18" s="18"/>
      <c r="R18" s="418">
        <v>2.2702508323962141</v>
      </c>
      <c r="S18" s="428"/>
      <c r="T18" s="436"/>
    </row>
    <row r="19" spans="1:20" x14ac:dyDescent="0.2">
      <c r="A19" s="438" t="s">
        <v>166</v>
      </c>
      <c r="B19" s="34">
        <v>603668.59777216276</v>
      </c>
      <c r="C19" s="36"/>
      <c r="D19" s="36">
        <v>638778.6313802799</v>
      </c>
      <c r="E19" s="36"/>
      <c r="F19" s="418">
        <v>-5.4964320788644723E-2</v>
      </c>
      <c r="G19" s="418"/>
      <c r="H19" s="103">
        <v>592941.33468989749</v>
      </c>
      <c r="I19" s="418"/>
      <c r="J19" s="547">
        <v>630928.95749696053</v>
      </c>
      <c r="K19" s="18"/>
      <c r="L19" s="428">
        <v>-6.0209033609375982E-2</v>
      </c>
      <c r="M19" s="101"/>
      <c r="N19" s="36">
        <v>10727.263082265252</v>
      </c>
      <c r="O19" s="418"/>
      <c r="P19" s="360">
        <v>7849.6738833194104</v>
      </c>
      <c r="Q19" s="18"/>
      <c r="R19" s="418">
        <v>0.3665871017980416</v>
      </c>
      <c r="S19" s="428"/>
      <c r="T19" s="436"/>
    </row>
    <row r="20" spans="1:20" x14ac:dyDescent="0.2">
      <c r="A20" s="438" t="s">
        <v>167</v>
      </c>
      <c r="B20" s="34">
        <v>33747.964056965619</v>
      </c>
      <c r="C20" s="36"/>
      <c r="D20" s="36">
        <v>31791.330435471726</v>
      </c>
      <c r="E20" s="36"/>
      <c r="F20" s="418">
        <v>6.1546138355718046E-2</v>
      </c>
      <c r="G20" s="418"/>
      <c r="H20" s="103">
        <v>31757.088758173777</v>
      </c>
      <c r="I20" s="418"/>
      <c r="J20" s="547">
        <v>31646.610435471724</v>
      </c>
      <c r="K20" s="18"/>
      <c r="L20" s="428">
        <v>3.4910001792236409E-3</v>
      </c>
      <c r="M20" s="101"/>
      <c r="N20" s="36">
        <v>1990.8752987918438</v>
      </c>
      <c r="O20" s="418"/>
      <c r="P20" s="360">
        <v>144.72</v>
      </c>
      <c r="Q20" s="18"/>
      <c r="R20" s="418">
        <v>12.756739212215615</v>
      </c>
      <c r="S20" s="428"/>
      <c r="T20" s="436"/>
    </row>
    <row r="21" spans="1:20" x14ac:dyDescent="0.2">
      <c r="A21" s="438" t="s">
        <v>168</v>
      </c>
      <c r="B21" s="34">
        <v>2583382.4085224424</v>
      </c>
      <c r="C21" s="36"/>
      <c r="D21" s="36" t="s">
        <v>325</v>
      </c>
      <c r="E21" s="36"/>
      <c r="F21" s="418" t="s">
        <v>214</v>
      </c>
      <c r="G21" s="418"/>
      <c r="H21" s="103">
        <v>2527091.7494924963</v>
      </c>
      <c r="I21" s="418"/>
      <c r="J21" s="547">
        <v>2480344.247370387</v>
      </c>
      <c r="K21" s="18"/>
      <c r="L21" s="428">
        <v>1.8847183076167791E-2</v>
      </c>
      <c r="M21" s="101"/>
      <c r="N21" s="36">
        <v>56290.659029946022</v>
      </c>
      <c r="O21" s="418"/>
      <c r="P21" s="360">
        <v>36936.897545251952</v>
      </c>
      <c r="Q21" s="18"/>
      <c r="R21" s="418">
        <v>0.52396824776589546</v>
      </c>
      <c r="S21" s="428"/>
      <c r="T21" s="436"/>
    </row>
    <row r="22" spans="1:20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  <c r="T22" s="436"/>
    </row>
    <row r="23" spans="1:20" x14ac:dyDescent="0.2">
      <c r="A23" s="438" t="s">
        <v>170</v>
      </c>
      <c r="B23" s="34">
        <v>1429387.0430891756</v>
      </c>
      <c r="C23" s="36"/>
      <c r="D23" s="36">
        <v>1393320.6235763612</v>
      </c>
      <c r="E23" s="36"/>
      <c r="F23" s="418">
        <v>2.5885226201733422E-2</v>
      </c>
      <c r="G23" s="418"/>
      <c r="H23" s="103">
        <v>1371860.657624417</v>
      </c>
      <c r="I23" s="418"/>
      <c r="J23" s="547">
        <v>1357464.2032094719</v>
      </c>
      <c r="K23" s="18"/>
      <c r="L23" s="428">
        <v>1.0605402618284411E-2</v>
      </c>
      <c r="M23" s="101"/>
      <c r="N23" s="36">
        <v>57526.385464758547</v>
      </c>
      <c r="O23" s="418"/>
      <c r="P23" s="360">
        <v>35856.420366889375</v>
      </c>
      <c r="Q23" s="18"/>
      <c r="R23" s="418">
        <v>0.60435383332017445</v>
      </c>
      <c r="S23" s="428"/>
      <c r="T23" s="436"/>
    </row>
    <row r="24" spans="1:20" x14ac:dyDescent="0.2">
      <c r="A24" s="438" t="s">
        <v>171</v>
      </c>
      <c r="B24" s="34">
        <v>1134907.2862016133</v>
      </c>
      <c r="C24" s="36"/>
      <c r="D24" s="36">
        <v>1131618.929596032</v>
      </c>
      <c r="E24" s="36"/>
      <c r="F24" s="418">
        <v>2.90588688433758E-3</v>
      </c>
      <c r="G24" s="418"/>
      <c r="H24" s="103">
        <v>1120333.1812895986</v>
      </c>
      <c r="I24" s="418"/>
      <c r="J24" s="547">
        <v>1119891.2434313146</v>
      </c>
      <c r="K24" s="18"/>
      <c r="L24" s="428">
        <v>3.9462569323240758E-4</v>
      </c>
      <c r="M24" s="101"/>
      <c r="N24" s="36">
        <v>14574.104912014755</v>
      </c>
      <c r="O24" s="418"/>
      <c r="P24" s="360">
        <v>11727.686164717354</v>
      </c>
      <c r="Q24" s="18"/>
      <c r="R24" s="418">
        <v>0.2427093211157737</v>
      </c>
      <c r="S24" s="428"/>
    </row>
    <row r="25" spans="1:20" x14ac:dyDescent="0.2">
      <c r="A25" s="438" t="s">
        <v>172</v>
      </c>
      <c r="B25" s="34">
        <v>1112225.3146386512</v>
      </c>
      <c r="C25" s="36"/>
      <c r="D25" s="36">
        <v>1109708.4919033009</v>
      </c>
      <c r="E25" s="36"/>
      <c r="F25" s="418">
        <v>2.2680034925511411E-3</v>
      </c>
      <c r="G25" s="418"/>
      <c r="H25" s="103">
        <v>1098390.6700440969</v>
      </c>
      <c r="I25" s="418"/>
      <c r="J25" s="547">
        <v>1098158.1798126576</v>
      </c>
      <c r="K25" s="18"/>
      <c r="L25" s="428">
        <v>2.1170923798873904E-4</v>
      </c>
      <c r="M25" s="101"/>
      <c r="N25" s="36">
        <v>13834.644594554436</v>
      </c>
      <c r="O25" s="418"/>
      <c r="P25" s="360">
        <v>11550.312090643278</v>
      </c>
      <c r="Q25" s="18"/>
      <c r="R25" s="418">
        <v>0.19777236199198978</v>
      </c>
      <c r="S25" s="428"/>
    </row>
    <row r="26" spans="1:20" x14ac:dyDescent="0.2">
      <c r="A26" s="438" t="s">
        <v>173</v>
      </c>
      <c r="B26" s="34">
        <v>22613.166940020634</v>
      </c>
      <c r="C26" s="36"/>
      <c r="D26" s="36">
        <v>21708.790087955396</v>
      </c>
      <c r="E26" s="36"/>
      <c r="F26" s="418">
        <v>4.1659477492806442E-2</v>
      </c>
      <c r="G26" s="418"/>
      <c r="H26" s="103">
        <v>21873.706622560316</v>
      </c>
      <c r="I26" s="418"/>
      <c r="J26" s="547">
        <v>21224.996437161746</v>
      </c>
      <c r="K26" s="18"/>
      <c r="L26" s="428">
        <v>3.0563500319970682E-2</v>
      </c>
      <c r="M26" s="101"/>
      <c r="N26" s="36">
        <v>739.46031746031747</v>
      </c>
      <c r="O26" s="418"/>
      <c r="P26" s="360">
        <v>483.79365079365078</v>
      </c>
      <c r="Q26" s="18"/>
      <c r="R26" s="418">
        <v>0.52846221988910402</v>
      </c>
      <c r="S26" s="428"/>
    </row>
    <row r="27" spans="1:20" x14ac:dyDescent="0.2">
      <c r="A27" s="438" t="s">
        <v>174</v>
      </c>
      <c r="B27" s="34">
        <v>29487.898557190441</v>
      </c>
      <c r="C27" s="36"/>
      <c r="D27" s="360">
        <v>29467.731348681351</v>
      </c>
      <c r="E27" s="360"/>
      <c r="F27" s="418">
        <v>6.8438280064586231E-4</v>
      </c>
      <c r="G27" s="418"/>
      <c r="H27" s="103">
        <v>28541.465875279282</v>
      </c>
      <c r="I27" s="418"/>
      <c r="J27" s="547">
        <v>28785.779920109922</v>
      </c>
      <c r="K27" s="18"/>
      <c r="L27" s="428">
        <v>-8.4873171930270001E-3</v>
      </c>
      <c r="M27" s="101"/>
      <c r="N27" s="36">
        <v>946.43268191115794</v>
      </c>
      <c r="O27" s="418"/>
      <c r="P27" s="360">
        <v>681.95142857142855</v>
      </c>
      <c r="Q27" s="18"/>
      <c r="R27" s="418">
        <v>0.38783004515992042</v>
      </c>
      <c r="S27" s="428"/>
    </row>
    <row r="28" spans="1:20" x14ac:dyDescent="0.2">
      <c r="A28" s="438" t="s">
        <v>175</v>
      </c>
      <c r="B28" s="34">
        <v>568836.2204733938</v>
      </c>
      <c r="C28" s="36"/>
      <c r="D28" s="360">
        <v>553222.23224994855</v>
      </c>
      <c r="E28" s="360"/>
      <c r="F28" s="418">
        <v>2.8223717907979475E-2</v>
      </c>
      <c r="G28" s="418"/>
      <c r="H28" s="103">
        <v>561039.68073329935</v>
      </c>
      <c r="I28" s="418"/>
      <c r="J28" s="547">
        <v>550187.29655585217</v>
      </c>
      <c r="K28" s="18"/>
      <c r="L28" s="428">
        <v>1.9724890497077301E-2</v>
      </c>
      <c r="M28" s="101"/>
      <c r="N28" s="36">
        <v>7796.5397400944648</v>
      </c>
      <c r="O28" s="418"/>
      <c r="P28" s="360">
        <v>3034.9356940963517</v>
      </c>
      <c r="Q28" s="18"/>
      <c r="R28" s="418">
        <v>1.5689307866590152</v>
      </c>
      <c r="S28" s="428"/>
    </row>
    <row r="29" spans="1:20" x14ac:dyDescent="0.2">
      <c r="A29" s="438" t="s">
        <v>176</v>
      </c>
      <c r="B29" s="34">
        <v>563061.89090499107</v>
      </c>
      <c r="C29" s="36"/>
      <c r="D29" s="360">
        <v>574245.70856104663</v>
      </c>
      <c r="E29" s="360"/>
      <c r="F29" s="418">
        <v>-1.9475666059534227E-2</v>
      </c>
      <c r="G29" s="418"/>
      <c r="H29" s="103">
        <v>554074.13495056692</v>
      </c>
      <c r="I29" s="418"/>
      <c r="J29" s="547">
        <v>568655.13872673863</v>
      </c>
      <c r="K29" s="18"/>
      <c r="L29" s="428">
        <v>-2.5641206388848727E-2</v>
      </c>
      <c r="M29" s="101"/>
      <c r="N29" s="36">
        <v>8987.7559544241631</v>
      </c>
      <c r="O29" s="418"/>
      <c r="P29" s="360">
        <v>5590.569834307993</v>
      </c>
      <c r="Q29" s="18"/>
      <c r="R29" s="418">
        <v>0.60766365876845851</v>
      </c>
      <c r="S29" s="428"/>
    </row>
    <row r="30" spans="1:20" x14ac:dyDescent="0.2">
      <c r="A30" s="438" t="s">
        <v>326</v>
      </c>
      <c r="B30" s="34">
        <v>162500.16893201828</v>
      </c>
      <c r="C30" s="36"/>
      <c r="D30" s="360">
        <v>159702.47161134021</v>
      </c>
      <c r="E30" s="360"/>
      <c r="F30" s="418">
        <v>1.7518184236288349E-2</v>
      </c>
      <c r="G30" s="418"/>
      <c r="H30" s="103">
        <v>157076.64386685097</v>
      </c>
      <c r="I30" s="418"/>
      <c r="J30" s="547">
        <v>158388.67732562593</v>
      </c>
      <c r="K30" s="18"/>
      <c r="L30" s="428">
        <v>-8.283631639132906E-3</v>
      </c>
      <c r="M30" s="101"/>
      <c r="N30" s="36">
        <v>5423.5250651673141</v>
      </c>
      <c r="O30" s="418"/>
      <c r="P30" s="360">
        <v>1313.7942857142857</v>
      </c>
      <c r="Q30" s="18"/>
      <c r="R30" s="418">
        <v>3.1281387231933673</v>
      </c>
      <c r="S30" s="428"/>
      <c r="T30" s="436"/>
    </row>
    <row r="31" spans="1:20" x14ac:dyDescent="0.2">
      <c r="A31" s="438" t="s">
        <v>178</v>
      </c>
      <c r="B31" s="34">
        <v>496800.3777828294</v>
      </c>
      <c r="C31" s="36"/>
      <c r="D31" s="360">
        <v>508908.11505792587</v>
      </c>
      <c r="E31" s="360"/>
      <c r="F31" s="418">
        <v>-2.3791597966006738E-2</v>
      </c>
      <c r="G31" s="418"/>
      <c r="H31" s="103">
        <v>488716.22857138346</v>
      </c>
      <c r="I31" s="418"/>
      <c r="J31" s="547">
        <v>503856.83665218932</v>
      </c>
      <c r="K31" s="18"/>
      <c r="L31" s="428">
        <v>-3.004942471636516E-2</v>
      </c>
      <c r="M31" s="101"/>
      <c r="N31" s="36">
        <v>8084.1492114459625</v>
      </c>
      <c r="O31" s="418"/>
      <c r="P31" s="360">
        <v>5051.2784057365643</v>
      </c>
      <c r="Q31" s="18"/>
      <c r="R31" s="418">
        <v>0.60041648115555668</v>
      </c>
      <c r="S31" s="428"/>
    </row>
    <row r="32" spans="1:20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  <c r="T32" s="436"/>
    </row>
    <row r="33" spans="1:20" x14ac:dyDescent="0.2">
      <c r="A33" s="551" t="s">
        <v>180</v>
      </c>
      <c r="B33" s="39">
        <v>7.5546506248930942</v>
      </c>
      <c r="C33" s="40"/>
      <c r="D33" s="549">
        <v>7.859769686223915</v>
      </c>
      <c r="E33" s="549"/>
      <c r="F33" s="418">
        <v>-3.8820356513195715E-2</v>
      </c>
      <c r="G33" s="418"/>
      <c r="H33" s="104">
        <v>7.6681460154684338</v>
      </c>
      <c r="I33" s="418"/>
      <c r="J33" s="549">
        <v>7.8956532841351805</v>
      </c>
      <c r="K33" s="552"/>
      <c r="L33" s="428">
        <v>-2.8814242530618654E-2</v>
      </c>
      <c r="M33" s="101"/>
      <c r="N33" s="40">
        <v>4.8480689425204435</v>
      </c>
      <c r="O33" s="418"/>
      <c r="P33" s="549">
        <v>6.501276586564515</v>
      </c>
      <c r="Q33" s="105"/>
      <c r="R33" s="418">
        <v>-0.25428969557464715</v>
      </c>
      <c r="S33" s="544"/>
      <c r="T33" s="436"/>
    </row>
    <row r="34" spans="1:20" x14ac:dyDescent="0.2">
      <c r="A34" s="551" t="s">
        <v>181</v>
      </c>
      <c r="B34" s="39">
        <v>8.6948541108821811</v>
      </c>
      <c r="C34" s="40"/>
      <c r="D34" s="549">
        <v>8.5459883041190334</v>
      </c>
      <c r="E34" s="549"/>
      <c r="F34" s="418">
        <v>1.7419378714969295E-2</v>
      </c>
      <c r="G34" s="418"/>
      <c r="H34" s="104">
        <v>8.7186049139697008</v>
      </c>
      <c r="I34" s="418"/>
      <c r="J34" s="549">
        <v>8.55956829114327</v>
      </c>
      <c r="K34" s="552"/>
      <c r="L34" s="428">
        <v>1.8579981772093426E-2</v>
      </c>
      <c r="M34" s="101"/>
      <c r="N34" s="40">
        <v>6.8091778769111269</v>
      </c>
      <c r="O34" s="418"/>
      <c r="P34" s="549">
        <v>7.2548566259978724</v>
      </c>
      <c r="Q34" s="105"/>
      <c r="R34" s="418">
        <v>-6.1431779022296594E-2</v>
      </c>
      <c r="S34" s="544"/>
      <c r="T34" s="436"/>
    </row>
    <row r="35" spans="1:20" x14ac:dyDescent="0.2">
      <c r="A35" s="551" t="s">
        <v>182</v>
      </c>
      <c r="B35" s="39">
        <v>6.0340693862343837</v>
      </c>
      <c r="C35" s="40"/>
      <c r="D35" s="549">
        <v>6.1344757424521434</v>
      </c>
      <c r="E35" s="549"/>
      <c r="F35" s="418">
        <v>-1.6367552898273283E-2</v>
      </c>
      <c r="G35" s="418"/>
      <c r="H35" s="104">
        <v>6.103329528289188</v>
      </c>
      <c r="I35" s="418"/>
      <c r="J35" s="549">
        <v>6.2353242044140087</v>
      </c>
      <c r="K35" s="552"/>
      <c r="L35" s="428">
        <v>-2.1168855346989212E-2</v>
      </c>
      <c r="M35" s="101"/>
      <c r="N35" s="40">
        <v>3.9853103221282504</v>
      </c>
      <c r="O35" s="418"/>
      <c r="P35" s="549">
        <v>1.710051729606177</v>
      </c>
      <c r="Q35" s="105"/>
      <c r="R35" s="418">
        <v>1.3305203305434876</v>
      </c>
      <c r="S35" s="544"/>
      <c r="T35" s="436"/>
    </row>
    <row r="36" spans="1:20" x14ac:dyDescent="0.2">
      <c r="A36" s="551" t="s">
        <v>183</v>
      </c>
      <c r="B36" s="39">
        <v>4.1811938052443631</v>
      </c>
      <c r="C36" s="40"/>
      <c r="D36" s="549">
        <v>4.1631655137457795</v>
      </c>
      <c r="E36" s="549"/>
      <c r="F36" s="418">
        <v>4.3304287180172228E-3</v>
      </c>
      <c r="G36" s="418"/>
      <c r="H36" s="104">
        <v>4.2866819325162115</v>
      </c>
      <c r="I36" s="418"/>
      <c r="J36" s="549">
        <v>4.2085821679397508</v>
      </c>
      <c r="K36" s="552"/>
      <c r="L36" s="428">
        <v>1.8557262626689622E-2</v>
      </c>
      <c r="M36" s="101"/>
      <c r="N36" s="40">
        <v>1</v>
      </c>
      <c r="O36" s="418"/>
      <c r="P36" s="549">
        <v>2.246087907391813</v>
      </c>
      <c r="Q36" s="105"/>
      <c r="R36" s="418">
        <v>-0.5547814505794596</v>
      </c>
      <c r="S36" s="544"/>
      <c r="T36" s="436"/>
    </row>
    <row r="37" spans="1:20" x14ac:dyDescent="0.2">
      <c r="A37" s="381" t="s">
        <v>184</v>
      </c>
      <c r="B37" s="39">
        <v>8.5737201340688642</v>
      </c>
      <c r="C37" s="40"/>
      <c r="D37" s="549">
        <v>8.4637132886892594</v>
      </c>
      <c r="E37" s="549"/>
      <c r="F37" s="418">
        <v>1.2997468324761875E-2</v>
      </c>
      <c r="G37" s="418"/>
      <c r="H37" s="104">
        <v>8.6100974611253953</v>
      </c>
      <c r="I37" s="418"/>
      <c r="J37" s="549">
        <v>8.4743272165231467</v>
      </c>
      <c r="K37" s="552"/>
      <c r="L37" s="428">
        <v>1.6021359705998293E-2</v>
      </c>
      <c r="M37" s="101"/>
      <c r="N37" s="40">
        <v>5.9560045014823402</v>
      </c>
      <c r="O37" s="418"/>
      <c r="P37" s="549">
        <v>6.5395709511352029</v>
      </c>
      <c r="Q37" s="105"/>
      <c r="R37" s="418">
        <v>-8.9236198217493387E-2</v>
      </c>
      <c r="S37" s="544"/>
      <c r="T37" s="436"/>
    </row>
    <row r="38" spans="1:20" x14ac:dyDescent="0.2">
      <c r="A38" s="381" t="s">
        <v>185</v>
      </c>
      <c r="B38" s="39">
        <v>9.0684189763602117</v>
      </c>
      <c r="C38" s="40"/>
      <c r="D38" s="549">
        <v>8.8787851721428126</v>
      </c>
      <c r="E38" s="549"/>
      <c r="F38" s="418">
        <v>2.1358080023422023E-2</v>
      </c>
      <c r="G38" s="418"/>
      <c r="H38" s="104">
        <v>9.088241574768535</v>
      </c>
      <c r="I38" s="418"/>
      <c r="J38" s="549">
        <v>8.8809637780096189</v>
      </c>
      <c r="K38" s="552"/>
      <c r="L38" s="428">
        <v>2.3339561103960581E-2</v>
      </c>
      <c r="M38" s="101"/>
      <c r="N38" s="40">
        <v>7.8464021435424929</v>
      </c>
      <c r="O38" s="418"/>
      <c r="P38" s="549">
        <v>8.6571842516396078</v>
      </c>
      <c r="Q38" s="105"/>
      <c r="R38" s="418">
        <v>-9.3654251143327427E-2</v>
      </c>
      <c r="S38" s="544"/>
      <c r="T38" s="436"/>
    </row>
    <row r="39" spans="1:20" x14ac:dyDescent="0.2">
      <c r="A39" s="551" t="s">
        <v>186</v>
      </c>
      <c r="B39" s="39">
        <v>5.6199840787382316</v>
      </c>
      <c r="C39" s="40"/>
      <c r="D39" s="549">
        <v>5.4584414354172814</v>
      </c>
      <c r="E39" s="549"/>
      <c r="F39" s="418">
        <v>2.9595012648258028E-2</v>
      </c>
      <c r="G39" s="418"/>
      <c r="H39" s="104">
        <v>5.6369074544251809</v>
      </c>
      <c r="I39" s="418"/>
      <c r="J39" s="549">
        <v>5.3983603046576709</v>
      </c>
      <c r="K39" s="552"/>
      <c r="L39" s="428">
        <v>4.418881591910289E-2</v>
      </c>
      <c r="M39" s="101"/>
      <c r="N39" s="40">
        <v>5.1298476778065503</v>
      </c>
      <c r="O39" s="418"/>
      <c r="P39" s="549">
        <v>12.701714554137633</v>
      </c>
      <c r="Q39" s="105"/>
      <c r="R39" s="418">
        <v>-0.5961295102372236</v>
      </c>
      <c r="S39" s="544"/>
      <c r="T39" s="436"/>
    </row>
    <row r="40" spans="1:20" x14ac:dyDescent="0.2">
      <c r="A40" s="551" t="s">
        <v>187</v>
      </c>
      <c r="B40" s="39">
        <v>8.439673079298796</v>
      </c>
      <c r="C40" s="40"/>
      <c r="D40" s="549">
        <v>8.3057777403994351</v>
      </c>
      <c r="E40" s="549"/>
      <c r="F40" s="418">
        <v>1.6120746675906319E-2</v>
      </c>
      <c r="G40" s="418"/>
      <c r="H40" s="104">
        <v>8.4919076580811321</v>
      </c>
      <c r="I40" s="418"/>
      <c r="J40" s="549">
        <v>8.3261082030834928</v>
      </c>
      <c r="K40" s="552"/>
      <c r="L40" s="428">
        <v>1.9913199655060592E-2</v>
      </c>
      <c r="M40" s="101"/>
      <c r="N40" s="40">
        <v>5.2819027715247922</v>
      </c>
      <c r="O40" s="418"/>
      <c r="P40" s="549">
        <v>6.2778470280413226</v>
      </c>
      <c r="Q40" s="105"/>
      <c r="R40" s="418">
        <v>-0.15864423775666023</v>
      </c>
      <c r="S40" s="544"/>
      <c r="T40" s="436"/>
    </row>
    <row r="41" spans="1:20" x14ac:dyDescent="0.2">
      <c r="A41" s="551" t="s">
        <v>188</v>
      </c>
      <c r="B41" s="39">
        <v>9.5633509168022943</v>
      </c>
      <c r="C41" s="40"/>
      <c r="D41" s="549">
        <v>9.5857787763340454</v>
      </c>
      <c r="E41" s="549"/>
      <c r="F41" s="418">
        <v>-2.3397013487440736E-3</v>
      </c>
      <c r="G41" s="418"/>
      <c r="H41" s="104">
        <v>9.6138642011577105</v>
      </c>
      <c r="I41" s="418"/>
      <c r="J41" s="549">
        <v>9.6016943916758404</v>
      </c>
      <c r="K41" s="552"/>
      <c r="L41" s="428">
        <v>1.2674647812599257E-3</v>
      </c>
      <c r="M41" s="101"/>
      <c r="N41" s="40">
        <v>7.2370864377253836</v>
      </c>
      <c r="O41" s="418"/>
      <c r="P41" s="549">
        <v>8.4928809036077464</v>
      </c>
      <c r="Q41" s="105"/>
      <c r="R41" s="418">
        <v>-0.14786436783175727</v>
      </c>
      <c r="S41" s="544"/>
      <c r="T41" s="436"/>
    </row>
    <row r="42" spans="1:20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  <c r="T42" s="436"/>
    </row>
    <row r="43" spans="1:20" x14ac:dyDescent="0.2">
      <c r="A43" s="413" t="s">
        <v>190</v>
      </c>
      <c r="B43" s="34">
        <v>1572427.3597237461</v>
      </c>
      <c r="C43" s="36"/>
      <c r="D43" s="360">
        <v>1582217.022800464</v>
      </c>
      <c r="E43" s="360"/>
      <c r="F43" s="418">
        <v>-6.187307389343177E-3</v>
      </c>
      <c r="G43" s="418"/>
      <c r="H43" s="103">
        <v>1529627.8043180851</v>
      </c>
      <c r="I43" s="418"/>
      <c r="J43" s="547">
        <v>1558062.5717004917</v>
      </c>
      <c r="K43" s="18"/>
      <c r="L43" s="428">
        <v>-1.8250080515940074E-2</v>
      </c>
      <c r="M43" s="101"/>
      <c r="N43" s="36">
        <v>42799.555405660969</v>
      </c>
      <c r="O43" s="418"/>
      <c r="P43" s="360">
        <v>24154.451099972146</v>
      </c>
      <c r="Q43" s="18"/>
      <c r="R43" s="418">
        <v>0.77191173703426963</v>
      </c>
      <c r="S43" s="428"/>
      <c r="T43" s="436"/>
    </row>
    <row r="44" spans="1:20" x14ac:dyDescent="0.2">
      <c r="A44" s="413" t="s">
        <v>327</v>
      </c>
      <c r="B44" s="34">
        <v>1331918.4411184257</v>
      </c>
      <c r="C44" s="36"/>
      <c r="D44" s="360">
        <v>1343903.2600831387</v>
      </c>
      <c r="E44" s="360"/>
      <c r="F44" s="418">
        <v>-8.9179179191600406E-3</v>
      </c>
      <c r="G44" s="418"/>
      <c r="H44" s="103">
        <v>1293517.0693866834</v>
      </c>
      <c r="I44" s="418"/>
      <c r="J44" s="547">
        <v>1322555.6197434005</v>
      </c>
      <c r="K44" s="18"/>
      <c r="L44" s="428">
        <v>-2.195639255031942E-2</v>
      </c>
      <c r="M44" s="101"/>
      <c r="N44" s="36">
        <v>38401.37173174222</v>
      </c>
      <c r="O44" s="418"/>
      <c r="P44" s="360">
        <v>21347.640339738224</v>
      </c>
      <c r="Q44" s="18"/>
      <c r="R44" s="418">
        <v>0.79885791219082891</v>
      </c>
      <c r="S44" s="428"/>
      <c r="T44" s="436"/>
    </row>
    <row r="45" spans="1:20" x14ac:dyDescent="0.2">
      <c r="A45" s="413" t="s">
        <v>192</v>
      </c>
      <c r="B45" s="34">
        <v>744506.11527975171</v>
      </c>
      <c r="C45" s="36"/>
      <c r="D45" s="360">
        <v>726226.21895109385</v>
      </c>
      <c r="E45" s="360"/>
      <c r="F45" s="418">
        <v>2.5171077347028264E-2</v>
      </c>
      <c r="G45" s="418"/>
      <c r="H45" s="103">
        <v>735209.77971797157</v>
      </c>
      <c r="I45" s="418"/>
      <c r="J45" s="547">
        <v>718092.88338439935</v>
      </c>
      <c r="K45" s="18"/>
      <c r="L45" s="428">
        <v>2.3836604887239144E-2</v>
      </c>
      <c r="M45" s="101"/>
      <c r="N45" s="36">
        <v>9296.3355617801772</v>
      </c>
      <c r="O45" s="418"/>
      <c r="P45" s="360">
        <v>8133.3355666945145</v>
      </c>
      <c r="Q45" s="18"/>
      <c r="R45" s="418">
        <v>0.14299176340984537</v>
      </c>
      <c r="S45" s="428"/>
      <c r="T45" s="436"/>
    </row>
    <row r="46" spans="1:20" x14ac:dyDescent="0.2">
      <c r="A46" s="413" t="s">
        <v>193</v>
      </c>
      <c r="B46" s="395">
        <v>607852.22620418086</v>
      </c>
      <c r="C46" s="36"/>
      <c r="D46" s="360">
        <v>594564.76071848045</v>
      </c>
      <c r="E46" s="360"/>
      <c r="F46" s="418">
        <v>2.2348222369660196E-2</v>
      </c>
      <c r="G46" s="418"/>
      <c r="H46" s="103">
        <v>602016.06505424913</v>
      </c>
      <c r="I46" s="418"/>
      <c r="J46" s="547">
        <v>587143.39104429504</v>
      </c>
      <c r="K46" s="18"/>
      <c r="L46" s="428">
        <v>2.5330565304501694E-2</v>
      </c>
      <c r="M46" s="101"/>
      <c r="N46" s="36">
        <v>5836.1611499316687</v>
      </c>
      <c r="O46" s="418"/>
      <c r="P46" s="360">
        <v>7421.3696741854646</v>
      </c>
      <c r="Q46" s="18"/>
      <c r="R46" s="418">
        <v>-0.21360053384320613</v>
      </c>
      <c r="S46" s="428"/>
      <c r="T46" s="436"/>
    </row>
    <row r="47" spans="1:20" x14ac:dyDescent="0.2">
      <c r="A47" s="413" t="s">
        <v>194</v>
      </c>
      <c r="B47" s="34">
        <v>432329.68364360742</v>
      </c>
      <c r="C47" s="36"/>
      <c r="D47" s="360">
        <v>432913.49362580862</v>
      </c>
      <c r="E47" s="360"/>
      <c r="F47" s="418">
        <v>-1.3485603724466501E-3</v>
      </c>
      <c r="G47" s="418"/>
      <c r="H47" s="103">
        <v>427238.73388845671</v>
      </c>
      <c r="I47" s="418"/>
      <c r="J47" s="547">
        <v>429546.53525000799</v>
      </c>
      <c r="K47" s="18"/>
      <c r="L47" s="428">
        <v>-5.3726457372262849E-3</v>
      </c>
      <c r="M47" s="101"/>
      <c r="N47" s="36">
        <v>5090.9497551507184</v>
      </c>
      <c r="O47" s="418"/>
      <c r="P47" s="360">
        <v>3366.9583758006133</v>
      </c>
      <c r="Q47" s="18"/>
      <c r="R47" s="418">
        <v>0.51203228164059655</v>
      </c>
      <c r="S47" s="428"/>
      <c r="T47" s="436"/>
    </row>
    <row r="48" spans="1:20" x14ac:dyDescent="0.2">
      <c r="A48" s="433" t="s">
        <v>195</v>
      </c>
      <c r="B48" s="34">
        <v>343882.24184293504</v>
      </c>
      <c r="C48" s="36"/>
      <c r="D48" s="360">
        <v>343333.74169334385</v>
      </c>
      <c r="E48" s="360"/>
      <c r="F48" s="418">
        <v>1.5975713510881511E-3</v>
      </c>
      <c r="G48" s="418"/>
      <c r="H48" s="103">
        <v>339652.11732664699</v>
      </c>
      <c r="I48" s="418"/>
      <c r="J48" s="547">
        <v>342015.2863863263</v>
      </c>
      <c r="K48" s="18"/>
      <c r="L48" s="428">
        <v>-6.9095422156364725E-3</v>
      </c>
      <c r="M48" s="101"/>
      <c r="N48" s="36">
        <v>4230.1245162880623</v>
      </c>
      <c r="O48" s="418"/>
      <c r="P48" s="360">
        <v>1318.4553070175439</v>
      </c>
      <c r="Q48" s="18"/>
      <c r="R48" s="418">
        <v>2.2083943185430819</v>
      </c>
      <c r="S48" s="428"/>
      <c r="T48" s="436"/>
    </row>
    <row r="49" spans="1:20" x14ac:dyDescent="0.2">
      <c r="A49" s="413" t="s">
        <v>196</v>
      </c>
      <c r="B49" s="34">
        <v>277310.04906194599</v>
      </c>
      <c r="C49" s="36"/>
      <c r="D49" s="360">
        <v>244140.26463158266</v>
      </c>
      <c r="E49" s="360"/>
      <c r="F49" s="418">
        <v>0.13586363757087694</v>
      </c>
      <c r="G49" s="418"/>
      <c r="H49" s="103">
        <v>274687.50631960167</v>
      </c>
      <c r="I49" s="418"/>
      <c r="J49" s="547">
        <v>242756.86674798478</v>
      </c>
      <c r="K49" s="18"/>
      <c r="L49" s="428">
        <v>0.13153341447912703</v>
      </c>
      <c r="M49" s="101"/>
      <c r="N49" s="36">
        <v>2622.542742344338</v>
      </c>
      <c r="O49" s="418"/>
      <c r="P49" s="360">
        <v>1383.3978835978835</v>
      </c>
      <c r="Q49" s="18"/>
      <c r="R49" s="418">
        <v>0.89572557066788205</v>
      </c>
      <c r="S49" s="428"/>
      <c r="T49" s="436"/>
    </row>
    <row r="50" spans="1:20" x14ac:dyDescent="0.2">
      <c r="A50" s="413" t="s">
        <v>197</v>
      </c>
      <c r="B50" s="34">
        <v>28440.51624168015</v>
      </c>
      <c r="C50" s="36"/>
      <c r="D50" s="360">
        <v>28146.698627228594</v>
      </c>
      <c r="E50" s="360"/>
      <c r="F50" s="418">
        <v>1.0438794913138507E-2</v>
      </c>
      <c r="G50" s="418"/>
      <c r="H50" s="103">
        <v>27775.034393495331</v>
      </c>
      <c r="I50" s="418"/>
      <c r="J50" s="547">
        <v>27595.707009294871</v>
      </c>
      <c r="K50" s="18"/>
      <c r="L50" s="428">
        <v>6.498379771174497E-3</v>
      </c>
      <c r="M50" s="101"/>
      <c r="N50" s="36">
        <v>665.48184818481843</v>
      </c>
      <c r="O50" s="418"/>
      <c r="P50" s="360">
        <v>550.99161793372321</v>
      </c>
      <c r="Q50" s="18"/>
      <c r="R50" s="418">
        <v>0.20778942278731152</v>
      </c>
      <c r="S50" s="428"/>
      <c r="T50" s="436"/>
    </row>
    <row r="51" spans="1:20" x14ac:dyDescent="0.2">
      <c r="A51" s="413" t="s">
        <v>198</v>
      </c>
      <c r="B51" s="34">
        <v>24682.336633503855</v>
      </c>
      <c r="C51" s="36"/>
      <c r="D51" s="360">
        <v>25661.990789226813</v>
      </c>
      <c r="E51" s="360"/>
      <c r="F51" s="418">
        <v>-3.8175298392446898E-2</v>
      </c>
      <c r="G51" s="418"/>
      <c r="H51" s="103">
        <v>24456.069966837189</v>
      </c>
      <c r="I51" s="418"/>
      <c r="J51" s="547">
        <v>25661.990789226813</v>
      </c>
      <c r="K51" s="18"/>
      <c r="L51" s="428">
        <v>-4.6992489097762546E-2</v>
      </c>
      <c r="M51" s="101"/>
      <c r="N51" s="36">
        <v>226.26666666666668</v>
      </c>
      <c r="O51" s="418"/>
      <c r="P51" s="360">
        <v>0</v>
      </c>
      <c r="Q51" s="18"/>
      <c r="R51" s="418" t="s">
        <v>214</v>
      </c>
      <c r="S51" s="428"/>
      <c r="T51" s="436"/>
    </row>
    <row r="52" spans="1:20" x14ac:dyDescent="0.2">
      <c r="A52" s="413" t="s">
        <v>199</v>
      </c>
      <c r="B52" s="34">
        <v>394523.37427232286</v>
      </c>
      <c r="C52" s="36"/>
      <c r="D52" s="360">
        <v>394409.40136219171</v>
      </c>
      <c r="E52" s="360"/>
      <c r="F52" s="418">
        <v>2.8897107862418893E-4</v>
      </c>
      <c r="G52" s="418"/>
      <c r="H52" s="103">
        <v>383029.24323966674</v>
      </c>
      <c r="I52" s="418"/>
      <c r="J52" s="547">
        <v>385669.38101827638</v>
      </c>
      <c r="K52" s="18"/>
      <c r="L52" s="428">
        <v>-6.8455986099776201E-3</v>
      </c>
      <c r="M52" s="101"/>
      <c r="N52" s="36">
        <v>11494.13103265612</v>
      </c>
      <c r="O52" s="418"/>
      <c r="P52" s="360">
        <v>8740.0203439153502</v>
      </c>
      <c r="Q52" s="18"/>
      <c r="R52" s="418">
        <v>0.31511490595764269</v>
      </c>
      <c r="S52" s="428"/>
      <c r="T52" s="436"/>
    </row>
    <row r="53" spans="1:20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  <c r="T53" s="436"/>
    </row>
    <row r="54" spans="1:20" x14ac:dyDescent="0.2">
      <c r="A54" s="433" t="s">
        <v>201</v>
      </c>
      <c r="B54" s="34">
        <v>2671538.2395500443</v>
      </c>
      <c r="C54" s="36"/>
      <c r="D54" s="360">
        <v>2644238.4335607118</v>
      </c>
      <c r="E54" s="360"/>
      <c r="F54" s="418">
        <v>1.0324260340082412E-2</v>
      </c>
      <c r="G54" s="418"/>
      <c r="H54" s="103">
        <v>2619428.4382641283</v>
      </c>
      <c r="I54" s="418"/>
      <c r="J54" s="547">
        <v>2610064.5038071615</v>
      </c>
      <c r="K54" s="18"/>
      <c r="L54" s="428">
        <v>3.5876256863798372E-3</v>
      </c>
      <c r="M54" s="101"/>
      <c r="N54" s="37">
        <v>52109.801285915826</v>
      </c>
      <c r="O54" s="418"/>
      <c r="P54" s="360">
        <v>34173.929753550503</v>
      </c>
      <c r="Q54" s="18"/>
      <c r="R54" s="418">
        <v>0.52484076785175326</v>
      </c>
      <c r="S54" s="428"/>
      <c r="T54" s="436"/>
    </row>
    <row r="55" spans="1:20" x14ac:dyDescent="0.2">
      <c r="A55" s="433" t="s">
        <v>202</v>
      </c>
      <c r="B55" s="34">
        <v>2569632.7885531788</v>
      </c>
      <c r="C55" s="36"/>
      <c r="D55" s="360">
        <v>2539762.6669753585</v>
      </c>
      <c r="E55" s="360"/>
      <c r="F55" s="418">
        <v>1.1760989310624465E-2</v>
      </c>
      <c r="G55" s="418"/>
      <c r="H55" s="103">
        <v>2518905.1966279852</v>
      </c>
      <c r="I55" s="418"/>
      <c r="J55" s="547">
        <v>2508454.1184136765</v>
      </c>
      <c r="K55" s="18"/>
      <c r="L55" s="428">
        <v>4.1663421856477402E-3</v>
      </c>
      <c r="M55" s="101"/>
      <c r="N55" s="37">
        <v>50727.591925193621</v>
      </c>
      <c r="O55" s="418"/>
      <c r="P55" s="360">
        <v>31308.548561681961</v>
      </c>
      <c r="Q55" s="18"/>
      <c r="R55" s="418">
        <v>0.62024732079973588</v>
      </c>
      <c r="S55" s="428"/>
      <c r="T55" s="436"/>
    </row>
    <row r="56" spans="1:20" x14ac:dyDescent="0.2">
      <c r="A56" s="433" t="s">
        <v>203</v>
      </c>
      <c r="B56" s="34">
        <v>101779.33769603724</v>
      </c>
      <c r="C56" s="36"/>
      <c r="D56" s="360">
        <v>103987.36336167138</v>
      </c>
      <c r="E56" s="360"/>
      <c r="F56" s="418">
        <v>-2.1233596027957293E-2</v>
      </c>
      <c r="G56" s="418"/>
      <c r="H56" s="103">
        <v>100279.76489445483</v>
      </c>
      <c r="I56" s="418"/>
      <c r="J56" s="547">
        <v>101314.84883646948</v>
      </c>
      <c r="K56" s="18"/>
      <c r="L56" s="428">
        <v>-1.0216507786389358E-2</v>
      </c>
      <c r="M56" s="101"/>
      <c r="N56" s="37">
        <v>1499.5728015824161</v>
      </c>
      <c r="O56" s="418"/>
      <c r="P56" s="360">
        <v>2672.5145252018933</v>
      </c>
      <c r="Q56" s="18"/>
      <c r="R56" s="418">
        <v>-0.43889068237369755</v>
      </c>
      <c r="S56" s="428"/>
      <c r="T56" s="436"/>
    </row>
    <row r="57" spans="1:20" x14ac:dyDescent="0.2">
      <c r="A57" s="433" t="s">
        <v>204</v>
      </c>
      <c r="B57" s="34">
        <v>32215.061615804301</v>
      </c>
      <c r="C57" s="36"/>
      <c r="D57" s="360">
        <v>32707.295395895129</v>
      </c>
      <c r="E57" s="360"/>
      <c r="F57" s="418">
        <v>-1.504966320610554E-2</v>
      </c>
      <c r="G57" s="418"/>
      <c r="H57" s="103">
        <v>31879.891723331184</v>
      </c>
      <c r="I57" s="418"/>
      <c r="J57" s="547">
        <v>32514.428729228464</v>
      </c>
      <c r="K57" s="18"/>
      <c r="L57" s="428">
        <v>-1.9515551424308764E-2</v>
      </c>
      <c r="M57" s="101"/>
      <c r="N57" s="37">
        <v>335.1698924731183</v>
      </c>
      <c r="O57" s="418"/>
      <c r="P57" s="360">
        <v>192.86666666666667</v>
      </c>
      <c r="Q57" s="18"/>
      <c r="R57" s="418">
        <v>0.73783214210050962</v>
      </c>
      <c r="S57" s="428"/>
      <c r="T57" s="436"/>
    </row>
    <row r="58" spans="1:20" x14ac:dyDescent="0.2">
      <c r="A58" s="433" t="s">
        <v>205</v>
      </c>
      <c r="B58" s="34">
        <v>133341.94705707309</v>
      </c>
      <c r="C58" s="36"/>
      <c r="D58" s="360">
        <v>128014.03578883008</v>
      </c>
      <c r="E58" s="360"/>
      <c r="F58" s="418">
        <v>4.1619742986869435E-2</v>
      </c>
      <c r="G58" s="418"/>
      <c r="H58" s="103">
        <v>131184.26690431029</v>
      </c>
      <c r="I58" s="418"/>
      <c r="J58" s="547">
        <v>126033.55402887464</v>
      </c>
      <c r="K58" s="18"/>
      <c r="L58" s="428">
        <v>4.0867790447737515E-2</v>
      </c>
      <c r="M58" s="101"/>
      <c r="N58" s="37">
        <v>2157.6801527627931</v>
      </c>
      <c r="O58" s="418"/>
      <c r="P58" s="360">
        <v>1980.4817599554442</v>
      </c>
      <c r="Q58" s="18"/>
      <c r="R58" s="418">
        <v>8.947236798148317E-2</v>
      </c>
      <c r="S58" s="428"/>
      <c r="T58" s="436"/>
    </row>
    <row r="59" spans="1:20" x14ac:dyDescent="0.2">
      <c r="A59" s="433" t="s">
        <v>206</v>
      </c>
      <c r="B59" s="34">
        <v>80781.253632887499</v>
      </c>
      <c r="C59" s="36"/>
      <c r="D59" s="360">
        <v>78401.3358813862</v>
      </c>
      <c r="E59" s="360"/>
      <c r="F59" s="418">
        <v>3.0355576531270974E-2</v>
      </c>
      <c r="G59" s="418"/>
      <c r="H59" s="103">
        <v>79185.932314044097</v>
      </c>
      <c r="I59" s="418"/>
      <c r="J59" s="547">
        <v>77035.59388751263</v>
      </c>
      <c r="K59" s="18"/>
      <c r="L59" s="428">
        <v>2.7913569793093191E-2</v>
      </c>
      <c r="M59" s="101"/>
      <c r="N59" s="37">
        <v>1595.3213188433947</v>
      </c>
      <c r="O59" s="418"/>
      <c r="P59" s="360">
        <v>1365.7419938735729</v>
      </c>
      <c r="Q59" s="18"/>
      <c r="R59" s="418">
        <v>0.16809860573934579</v>
      </c>
      <c r="S59" s="428"/>
      <c r="T59" s="436"/>
    </row>
    <row r="60" spans="1:20" x14ac:dyDescent="0.2">
      <c r="A60" s="433" t="s">
        <v>207</v>
      </c>
      <c r="B60" s="34">
        <v>34342.491714813223</v>
      </c>
      <c r="C60" s="36"/>
      <c r="D60" s="360">
        <v>32709.740881228132</v>
      </c>
      <c r="E60" s="360"/>
      <c r="F60" s="418">
        <v>4.9916348757201981E-2</v>
      </c>
      <c r="G60" s="418"/>
      <c r="H60" s="103">
        <v>33963.877561744885</v>
      </c>
      <c r="I60" s="418"/>
      <c r="J60" s="547">
        <v>32416.167781812928</v>
      </c>
      <c r="K60" s="18"/>
      <c r="L60" s="428">
        <v>4.7744995347670245E-2</v>
      </c>
      <c r="M60" s="101"/>
      <c r="N60" s="37">
        <v>378.61415306833464</v>
      </c>
      <c r="O60" s="418"/>
      <c r="P60" s="360">
        <v>293.57309941520469</v>
      </c>
      <c r="Q60" s="18"/>
      <c r="R60" s="418">
        <v>0.2896759063501767</v>
      </c>
      <c r="S60" s="428"/>
      <c r="T60" s="436"/>
    </row>
    <row r="61" spans="1:20" x14ac:dyDescent="0.2">
      <c r="A61" s="433" t="s">
        <v>208</v>
      </c>
      <c r="B61" s="34">
        <v>23227.706754578961</v>
      </c>
      <c r="C61" s="36"/>
      <c r="D61" s="360">
        <v>21070.721806557009</v>
      </c>
      <c r="E61" s="360"/>
      <c r="F61" s="418">
        <v>0.10236882095565988</v>
      </c>
      <c r="G61" s="418"/>
      <c r="H61" s="103">
        <v>23043.962073727896</v>
      </c>
      <c r="I61" s="418"/>
      <c r="J61" s="547">
        <v>20749.555139890341</v>
      </c>
      <c r="K61" s="18"/>
      <c r="L61" s="428">
        <v>0.11057619878445651</v>
      </c>
      <c r="M61" s="101"/>
      <c r="N61" s="37">
        <v>183.74468085106383</v>
      </c>
      <c r="O61" s="418"/>
      <c r="P61" s="360">
        <v>321.16666666666669</v>
      </c>
      <c r="Q61" s="18"/>
      <c r="R61" s="418">
        <v>-0.4278837129702216</v>
      </c>
      <c r="S61" s="428"/>
      <c r="T61" s="436"/>
    </row>
    <row r="62" spans="1:20" x14ac:dyDescent="0.2">
      <c r="A62" s="433" t="s">
        <v>209</v>
      </c>
      <c r="B62" s="34">
        <v>141330.5594305479</v>
      </c>
      <c r="C62" s="36"/>
      <c r="D62" s="360">
        <v>142123.16358100213</v>
      </c>
      <c r="E62" s="360"/>
      <c r="F62" s="418">
        <v>-5.5768822652366825E-3</v>
      </c>
      <c r="G62" s="418"/>
      <c r="H62" s="103">
        <v>137186.20997557775</v>
      </c>
      <c r="I62" s="418"/>
      <c r="J62" s="547">
        <v>139271.07150080163</v>
      </c>
      <c r="K62" s="18"/>
      <c r="L62" s="428">
        <v>-1.4969810332879368E-2</v>
      </c>
      <c r="M62" s="101"/>
      <c r="N62" s="37">
        <v>4144.34945497017</v>
      </c>
      <c r="O62" s="418"/>
      <c r="P62" s="360">
        <v>2852.0920802005007</v>
      </c>
      <c r="Q62" s="18"/>
      <c r="R62" s="418">
        <v>0.45309104279649492</v>
      </c>
      <c r="S62" s="428"/>
      <c r="T62" s="436"/>
    </row>
    <row r="63" spans="1:20" x14ac:dyDescent="0.2">
      <c r="A63" s="433" t="s">
        <v>210</v>
      </c>
      <c r="B63" s="34">
        <v>366353.46615828801</v>
      </c>
      <c r="C63" s="36"/>
      <c r="D63" s="360">
        <v>364606.54378329369</v>
      </c>
      <c r="E63" s="360"/>
      <c r="F63" s="418">
        <v>4.7912534889461948E-3</v>
      </c>
      <c r="G63" s="418"/>
      <c r="H63" s="103">
        <v>356704.95352250157</v>
      </c>
      <c r="I63" s="418"/>
      <c r="J63" s="547">
        <v>359697.60777104081</v>
      </c>
      <c r="K63" s="18"/>
      <c r="L63" s="428">
        <v>-8.3199170188648103E-3</v>
      </c>
      <c r="M63" s="101"/>
      <c r="N63" s="37">
        <v>9648.512635786441</v>
      </c>
      <c r="O63" s="418"/>
      <c r="P63" s="360">
        <v>4908.9360122528524</v>
      </c>
      <c r="Q63" s="18"/>
      <c r="R63" s="418">
        <v>0.96549977667328779</v>
      </c>
      <c r="S63" s="428"/>
      <c r="T63" s="436"/>
    </row>
    <row r="64" spans="1:20" x14ac:dyDescent="0.2">
      <c r="A64" s="433" t="s">
        <v>211</v>
      </c>
      <c r="B64" s="34">
        <v>26118.646307605974</v>
      </c>
      <c r="C64" s="36"/>
      <c r="D64" s="360">
        <v>34353.704101755749</v>
      </c>
      <c r="E64" s="360"/>
      <c r="F64" s="418">
        <v>-0.23971382444692182</v>
      </c>
      <c r="G64" s="418"/>
      <c r="H64" s="103">
        <v>25126.366669178151</v>
      </c>
      <c r="I64" s="418"/>
      <c r="J64" s="547">
        <v>32805.471676943722</v>
      </c>
      <c r="K64" s="18"/>
      <c r="L64" s="428">
        <v>-0.23408000602419579</v>
      </c>
      <c r="M64" s="101"/>
      <c r="N64" s="38">
        <v>992.27963842782106</v>
      </c>
      <c r="O64" s="418"/>
      <c r="P64" s="360">
        <v>1548.2324248120301</v>
      </c>
      <c r="Q64" s="18"/>
      <c r="R64" s="418">
        <v>-0.3590887114069497</v>
      </c>
      <c r="S64" s="428"/>
      <c r="T64" s="436"/>
    </row>
    <row r="65" spans="1:20" x14ac:dyDescent="0.2">
      <c r="A65" s="433" t="s">
        <v>212</v>
      </c>
      <c r="B65" s="34">
        <v>7917.2521843438126</v>
      </c>
      <c r="C65" s="36"/>
      <c r="D65" s="360">
        <v>6852.3190612006183</v>
      </c>
      <c r="E65" s="360"/>
      <c r="F65" s="418">
        <v>0.1554120748949194</v>
      </c>
      <c r="G65" s="418"/>
      <c r="H65" s="103">
        <v>7411.9091749827321</v>
      </c>
      <c r="I65" s="418"/>
      <c r="J65" s="547">
        <v>6852.3190612006183</v>
      </c>
      <c r="K65" s="18"/>
      <c r="L65" s="428">
        <v>8.1664340026231366E-2</v>
      </c>
      <c r="M65" s="101"/>
      <c r="N65" s="38">
        <v>505.34300936108048</v>
      </c>
      <c r="O65" s="418"/>
      <c r="P65" s="360">
        <v>0</v>
      </c>
      <c r="Q65" s="18"/>
      <c r="R65" s="418" t="s">
        <v>214</v>
      </c>
      <c r="S65" s="428"/>
      <c r="T65" s="436"/>
    </row>
    <row r="66" spans="1:20" x14ac:dyDescent="0.2">
      <c r="A66" s="433" t="s">
        <v>213</v>
      </c>
      <c r="B66" s="34">
        <v>40048.997832359579</v>
      </c>
      <c r="C66" s="36"/>
      <c r="D66" s="360">
        <v>30883.027639699176</v>
      </c>
      <c r="E66" s="360"/>
      <c r="F66" s="418">
        <v>0.29679636011068528</v>
      </c>
      <c r="G66" s="428"/>
      <c r="H66" s="103">
        <v>40048.997832359579</v>
      </c>
      <c r="I66" s="19"/>
      <c r="J66" s="547">
        <v>30735.805417476953</v>
      </c>
      <c r="K66" s="18"/>
      <c r="L66" s="428">
        <v>0.30300791823685125</v>
      </c>
      <c r="M66" s="101"/>
      <c r="N66" s="950">
        <v>0</v>
      </c>
      <c r="O66" s="19"/>
      <c r="P66" s="360">
        <v>147.22222222222223</v>
      </c>
      <c r="Q66" s="18"/>
      <c r="R66" s="418">
        <v>-1</v>
      </c>
      <c r="S66" s="428"/>
      <c r="T66" s="436"/>
    </row>
    <row r="67" spans="1:20" x14ac:dyDescent="0.2">
      <c r="A67" s="433" t="s">
        <v>1065</v>
      </c>
      <c r="B67" s="34">
        <v>46.421564288950734</v>
      </c>
      <c r="C67" s="360"/>
      <c r="D67" s="360"/>
      <c r="E67" s="445"/>
      <c r="F67" s="418"/>
      <c r="G67" s="418"/>
      <c r="H67" s="619">
        <v>46.454594102953351</v>
      </c>
      <c r="I67" s="19"/>
      <c r="J67" s="547"/>
      <c r="K67" s="18"/>
      <c r="L67" s="428"/>
      <c r="M67" s="19"/>
      <c r="N67" s="547">
        <v>45.254121060077864</v>
      </c>
      <c r="O67" s="19"/>
      <c r="P67" s="360"/>
      <c r="Q67" s="18"/>
      <c r="R67" s="418"/>
      <c r="S67" s="428"/>
      <c r="T67" s="436"/>
    </row>
    <row r="68" spans="1:20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  <c r="T68" s="436"/>
    </row>
    <row r="69" spans="1:20" s="272" customFormat="1" x14ac:dyDescent="0.2">
      <c r="A69" s="433" t="s">
        <v>216</v>
      </c>
      <c r="B69" s="625">
        <v>4806.2562031459202</v>
      </c>
      <c r="C69" s="624"/>
      <c r="D69" s="624">
        <v>4640.136832797546</v>
      </c>
      <c r="E69" s="624"/>
      <c r="F69" s="418">
        <v>3.580053268563213E-2</v>
      </c>
      <c r="G69" s="418"/>
      <c r="H69" s="625"/>
      <c r="I69" s="621"/>
      <c r="J69" s="624"/>
      <c r="K69" s="621"/>
      <c r="L69" s="428"/>
      <c r="M69" s="392"/>
      <c r="N69" s="622"/>
      <c r="O69" s="623"/>
      <c r="P69" s="622"/>
      <c r="Q69" s="18"/>
      <c r="R69" s="418"/>
      <c r="S69" s="428"/>
      <c r="T69" s="436"/>
    </row>
    <row r="70" spans="1:20" s="272" customFormat="1" x14ac:dyDescent="0.2">
      <c r="A70" s="433" t="s">
        <v>217</v>
      </c>
      <c r="B70" s="116">
        <v>156.49428238870826</v>
      </c>
      <c r="C70" s="624"/>
      <c r="D70" s="624">
        <v>152.27790274652537</v>
      </c>
      <c r="E70" s="624"/>
      <c r="F70" s="418">
        <v>2.7688716262406592E-2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  <c r="T70" s="436"/>
    </row>
    <row r="71" spans="1:20" s="272" customFormat="1" x14ac:dyDescent="0.2">
      <c r="A71" s="560" t="s">
        <v>218</v>
      </c>
      <c r="B71" s="117">
        <v>1496.6097389563704</v>
      </c>
      <c r="C71" s="626"/>
      <c r="D71" s="626">
        <v>1459.7022882567721</v>
      </c>
      <c r="E71" s="626"/>
      <c r="F71" s="443">
        <v>2.5284231583739197E-2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20" s="272" customFormat="1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20" s="272" customFormat="1" x14ac:dyDescent="0.2">
      <c r="A73" s="397" t="s">
        <v>1063</v>
      </c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20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20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20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20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20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20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20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N24"/>
  <sheetViews>
    <sheetView showGridLines="0" zoomScaleNormal="100" workbookViewId="0">
      <selection activeCell="A2" sqref="A2:N2"/>
    </sheetView>
  </sheetViews>
  <sheetFormatPr defaultRowHeight="12" x14ac:dyDescent="0.2"/>
  <cols>
    <col min="1" max="1" width="17.7109375" style="215" customWidth="1"/>
    <col min="2" max="13" width="9.28515625" style="126" customWidth="1"/>
    <col min="14" max="14" width="10" style="126" customWidth="1"/>
    <col min="15" max="16384" width="9.140625" style="215"/>
  </cols>
  <sheetData>
    <row r="1" spans="1:14" s="355" customFormat="1" ht="15.75" x14ac:dyDescent="0.25">
      <c r="A1" s="1053" t="str">
        <f>CONCATENATE('List of Tables'!A19,":  ",'List of Tables'!C19)</f>
        <v>TABLE 14:  2013 Domestic U.S. West MMA Visitor Arrivals by Month and State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</row>
    <row r="2" spans="1:14" s="133" customFormat="1" ht="15.75" x14ac:dyDescent="0.25">
      <c r="A2" s="1075" t="s">
        <v>355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</row>
    <row r="4" spans="1:14" x14ac:dyDescent="0.2">
      <c r="A4" s="352" t="s">
        <v>328</v>
      </c>
      <c r="B4" s="705" t="s">
        <v>329</v>
      </c>
      <c r="C4" s="705" t="s">
        <v>330</v>
      </c>
      <c r="D4" s="705" t="s">
        <v>331</v>
      </c>
      <c r="E4" s="705" t="s">
        <v>332</v>
      </c>
      <c r="F4" s="705" t="s">
        <v>240</v>
      </c>
      <c r="G4" s="705" t="s">
        <v>333</v>
      </c>
      <c r="H4" s="705" t="s">
        <v>334</v>
      </c>
      <c r="I4" s="705" t="s">
        <v>335</v>
      </c>
      <c r="J4" s="705" t="s">
        <v>336</v>
      </c>
      <c r="K4" s="705" t="s">
        <v>337</v>
      </c>
      <c r="L4" s="705" t="s">
        <v>338</v>
      </c>
      <c r="M4" s="705" t="s">
        <v>339</v>
      </c>
      <c r="N4" s="706" t="s">
        <v>149</v>
      </c>
    </row>
    <row r="5" spans="1:14" x14ac:dyDescent="0.2">
      <c r="A5" s="129" t="s">
        <v>340</v>
      </c>
      <c r="B5" s="127">
        <v>186299.51631056241</v>
      </c>
      <c r="C5" s="127">
        <v>185804.61160253256</v>
      </c>
      <c r="D5" s="127">
        <v>223291.77636294751</v>
      </c>
      <c r="E5" s="127">
        <v>219455.01407749255</v>
      </c>
      <c r="F5" s="127">
        <v>203948.12486566749</v>
      </c>
      <c r="G5" s="127">
        <v>246205.70406360261</v>
      </c>
      <c r="H5" s="127">
        <v>250948.82310637773</v>
      </c>
      <c r="I5" s="127">
        <v>253129.59673667394</v>
      </c>
      <c r="J5" s="127">
        <v>175383.04441753251</v>
      </c>
      <c r="K5" s="127">
        <v>183136.43310095512</v>
      </c>
      <c r="L5" s="127">
        <v>206897.99640907909</v>
      </c>
      <c r="M5" s="127">
        <v>214477.42452222799</v>
      </c>
      <c r="N5" s="130">
        <v>2548978.0655756509</v>
      </c>
    </row>
    <row r="6" spans="1:14" x14ac:dyDescent="0.2">
      <c r="A6" s="464" t="s">
        <v>341</v>
      </c>
      <c r="B6" s="289">
        <v>11003.552517671114</v>
      </c>
      <c r="C6" s="289">
        <v>8999.96794594518</v>
      </c>
      <c r="D6" s="289">
        <v>10186.840507242021</v>
      </c>
      <c r="E6" s="289">
        <v>5727.4912293527423</v>
      </c>
      <c r="F6" s="289">
        <v>5505.8775279881838</v>
      </c>
      <c r="G6" s="289">
        <v>3702.6622321914733</v>
      </c>
      <c r="H6" s="289">
        <v>2920.1802539534715</v>
      </c>
      <c r="I6" s="289">
        <v>2639.7672831507584</v>
      </c>
      <c r="J6" s="289">
        <v>2719.7690390081802</v>
      </c>
      <c r="K6" s="289">
        <v>4781.9428714799178</v>
      </c>
      <c r="L6" s="289">
        <v>8460.5744447719317</v>
      </c>
      <c r="M6" s="289">
        <v>10716.11329577801</v>
      </c>
      <c r="N6" s="707">
        <v>77364.739148532986</v>
      </c>
    </row>
    <row r="7" spans="1:14" x14ac:dyDescent="0.2">
      <c r="A7" s="464" t="s">
        <v>342</v>
      </c>
      <c r="B7" s="289">
        <v>115622.86684710582</v>
      </c>
      <c r="C7" s="289">
        <v>112673.0629229875</v>
      </c>
      <c r="D7" s="289">
        <v>145325.73814403082</v>
      </c>
      <c r="E7" s="289">
        <v>143979.0948994474</v>
      </c>
      <c r="F7" s="289">
        <v>148431.50314190041</v>
      </c>
      <c r="G7" s="289">
        <v>190412.17140426568</v>
      </c>
      <c r="H7" s="289">
        <v>203537.34115355765</v>
      </c>
      <c r="I7" s="289">
        <v>203119.16151578978</v>
      </c>
      <c r="J7" s="289">
        <v>132085.28871955615</v>
      </c>
      <c r="K7" s="289">
        <v>130182.53234425749</v>
      </c>
      <c r="L7" s="289">
        <v>138032.6718368032</v>
      </c>
      <c r="M7" s="289">
        <v>140456.31810993399</v>
      </c>
      <c r="N7" s="707">
        <v>1803857.7510396356</v>
      </c>
    </row>
    <row r="8" spans="1:14" x14ac:dyDescent="0.2">
      <c r="A8" s="464" t="s">
        <v>343</v>
      </c>
      <c r="B8" s="289">
        <v>19859.643154243029</v>
      </c>
      <c r="C8" s="289">
        <v>18328.087811809131</v>
      </c>
      <c r="D8" s="289">
        <v>22454.897861220321</v>
      </c>
      <c r="E8" s="289">
        <v>17196.415956863388</v>
      </c>
      <c r="F8" s="289">
        <v>14951.492379629448</v>
      </c>
      <c r="G8" s="289">
        <v>16369.534355953492</v>
      </c>
      <c r="H8" s="289">
        <v>13231.004925381782</v>
      </c>
      <c r="I8" s="289">
        <v>14303.221992127123</v>
      </c>
      <c r="J8" s="289">
        <v>12475.380885412871</v>
      </c>
      <c r="K8" s="289">
        <v>14806.647786514472</v>
      </c>
      <c r="L8" s="289">
        <v>18979.089267124138</v>
      </c>
      <c r="M8" s="289">
        <v>18913.212392071793</v>
      </c>
      <c r="N8" s="707">
        <v>201868.62876835099</v>
      </c>
    </row>
    <row r="9" spans="1:14" x14ac:dyDescent="0.2">
      <c r="A9" s="464" t="s">
        <v>344</v>
      </c>
      <c r="B9" s="289">
        <v>39813.453791542452</v>
      </c>
      <c r="C9" s="289">
        <v>45803.492921790741</v>
      </c>
      <c r="D9" s="289">
        <v>45324.29985045435</v>
      </c>
      <c r="E9" s="289">
        <v>52552.011991829029</v>
      </c>
      <c r="F9" s="289">
        <v>35059.251816149423</v>
      </c>
      <c r="G9" s="289">
        <v>35721.336071191974</v>
      </c>
      <c r="H9" s="289">
        <v>31260.296773484835</v>
      </c>
      <c r="I9" s="289">
        <v>33067.445945606283</v>
      </c>
      <c r="J9" s="289">
        <v>28102.605773555322</v>
      </c>
      <c r="K9" s="289">
        <v>33365.310098703216</v>
      </c>
      <c r="L9" s="289">
        <v>41425.660860379838</v>
      </c>
      <c r="M9" s="289">
        <v>44391.780724444194</v>
      </c>
      <c r="N9" s="707">
        <v>465886.9466191316</v>
      </c>
    </row>
    <row r="10" spans="1:14" x14ac:dyDescent="0.2">
      <c r="A10" s="464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707"/>
    </row>
    <row r="11" spans="1:14" x14ac:dyDescent="0.2">
      <c r="A11" s="129" t="s">
        <v>345</v>
      </c>
      <c r="B11" s="127">
        <v>47046.78001228525</v>
      </c>
      <c r="C11" s="127">
        <v>46640.660969272234</v>
      </c>
      <c r="D11" s="127">
        <v>62413.47054520862</v>
      </c>
      <c r="E11" s="127">
        <v>52028.728197977936</v>
      </c>
      <c r="F11" s="127">
        <v>57559.755883785401</v>
      </c>
      <c r="G11" s="127">
        <v>62942.052819049997</v>
      </c>
      <c r="H11" s="127">
        <v>52262.493631872392</v>
      </c>
      <c r="I11" s="127">
        <v>39231.478560386175</v>
      </c>
      <c r="J11" s="127">
        <v>36819.458564928107</v>
      </c>
      <c r="K11" s="127">
        <v>46780.051114373869</v>
      </c>
      <c r="L11" s="127">
        <v>42891.033301154748</v>
      </c>
      <c r="M11" s="127">
        <v>47583.161765615543</v>
      </c>
      <c r="N11" s="130">
        <v>594199.12536591024</v>
      </c>
    </row>
    <row r="12" spans="1:14" x14ac:dyDescent="0.2">
      <c r="A12" s="464" t="s">
        <v>346</v>
      </c>
      <c r="B12" s="289">
        <v>9885.9087962724643</v>
      </c>
      <c r="C12" s="289">
        <v>10698.519818366043</v>
      </c>
      <c r="D12" s="289">
        <v>15708.51879562284</v>
      </c>
      <c r="E12" s="289">
        <v>13824.528388456485</v>
      </c>
      <c r="F12" s="289">
        <v>18860.137149151578</v>
      </c>
      <c r="G12" s="289">
        <v>19150.325538783123</v>
      </c>
      <c r="H12" s="289">
        <v>18543.590879395288</v>
      </c>
      <c r="I12" s="289">
        <v>11658.606290074615</v>
      </c>
      <c r="J12" s="289">
        <v>12028.22053164168</v>
      </c>
      <c r="K12" s="289">
        <v>14533.695307409993</v>
      </c>
      <c r="L12" s="289">
        <v>10204.599605832827</v>
      </c>
      <c r="M12" s="289">
        <v>10563.479230258581</v>
      </c>
      <c r="N12" s="707">
        <v>165660.13033126554</v>
      </c>
    </row>
    <row r="13" spans="1:14" x14ac:dyDescent="0.2">
      <c r="A13" s="464" t="s">
        <v>347</v>
      </c>
      <c r="B13" s="289">
        <v>11463.687145878514</v>
      </c>
      <c r="C13" s="289">
        <v>10557.80971663261</v>
      </c>
      <c r="D13" s="289">
        <v>14683.262950838554</v>
      </c>
      <c r="E13" s="289">
        <v>11142.788360752727</v>
      </c>
      <c r="F13" s="289">
        <v>12501.949570781486</v>
      </c>
      <c r="G13" s="289">
        <v>14300.894341914089</v>
      </c>
      <c r="H13" s="289">
        <v>11033.884087836554</v>
      </c>
      <c r="I13" s="289">
        <v>8368.7401982504234</v>
      </c>
      <c r="J13" s="289">
        <v>8158.1226608135466</v>
      </c>
      <c r="K13" s="289">
        <v>12184.090918222753</v>
      </c>
      <c r="L13" s="289">
        <v>10778.977461873425</v>
      </c>
      <c r="M13" s="289">
        <v>11816.010524711613</v>
      </c>
      <c r="N13" s="707">
        <v>136990.21793850628</v>
      </c>
    </row>
    <row r="14" spans="1:14" x14ac:dyDescent="0.2">
      <c r="A14" s="464" t="s">
        <v>348</v>
      </c>
      <c r="B14" s="289">
        <v>4571.753026045164</v>
      </c>
      <c r="C14" s="289">
        <v>4672.6153257285296</v>
      </c>
      <c r="D14" s="289">
        <v>6298.1315361611323</v>
      </c>
      <c r="E14" s="289">
        <v>4168.8363174283259</v>
      </c>
      <c r="F14" s="289">
        <v>3846.4495559880038</v>
      </c>
      <c r="G14" s="289">
        <v>4889.9038387107885</v>
      </c>
      <c r="H14" s="289">
        <v>2805.643332942127</v>
      </c>
      <c r="I14" s="289">
        <v>2345.9178075272002</v>
      </c>
      <c r="J14" s="289">
        <v>2032.5633206234338</v>
      </c>
      <c r="K14" s="289">
        <v>2561.6472319624977</v>
      </c>
      <c r="L14" s="289">
        <v>3818.5806203634988</v>
      </c>
      <c r="M14" s="289">
        <v>4085.2655735445824</v>
      </c>
      <c r="N14" s="707">
        <v>46097.307487025282</v>
      </c>
    </row>
    <row r="15" spans="1:14" x14ac:dyDescent="0.2">
      <c r="A15" s="464" t="s">
        <v>349</v>
      </c>
      <c r="B15" s="289">
        <v>3064.6258283596112</v>
      </c>
      <c r="C15" s="289">
        <v>3417.2281544426469</v>
      </c>
      <c r="D15" s="289">
        <v>3842.1192991533171</v>
      </c>
      <c r="E15" s="289">
        <v>2358.7931755926647</v>
      </c>
      <c r="F15" s="289">
        <v>1765.3837037995104</v>
      </c>
      <c r="G15" s="289">
        <v>2030.1460264784532</v>
      </c>
      <c r="H15" s="289">
        <v>1188.099230598672</v>
      </c>
      <c r="I15" s="289">
        <v>1018.0912038300112</v>
      </c>
      <c r="J15" s="289">
        <v>822.30009217352301</v>
      </c>
      <c r="K15" s="289">
        <v>1623.6759312559238</v>
      </c>
      <c r="L15" s="289">
        <v>1704.4420569232227</v>
      </c>
      <c r="M15" s="289">
        <v>2445.4021333445589</v>
      </c>
      <c r="N15" s="707">
        <v>25280.30683595212</v>
      </c>
    </row>
    <row r="16" spans="1:14" x14ac:dyDescent="0.2">
      <c r="A16" s="464" t="s">
        <v>350</v>
      </c>
      <c r="B16" s="289">
        <v>6734.3016824716651</v>
      </c>
      <c r="C16" s="289">
        <v>6186.3419276929144</v>
      </c>
      <c r="D16" s="289">
        <v>7576.2258753157275</v>
      </c>
      <c r="E16" s="289">
        <v>8095.8898619156871</v>
      </c>
      <c r="F16" s="289">
        <v>7505.3803667815982</v>
      </c>
      <c r="G16" s="289">
        <v>8923.9749201342784</v>
      </c>
      <c r="H16" s="289">
        <v>8987.0705056483457</v>
      </c>
      <c r="I16" s="289">
        <v>7648.5622702503424</v>
      </c>
      <c r="J16" s="289">
        <v>6221.9162097821245</v>
      </c>
      <c r="K16" s="289">
        <v>6981.8533119380063</v>
      </c>
      <c r="L16" s="289">
        <v>6383.0823510571317</v>
      </c>
      <c r="M16" s="289">
        <v>7401.113636951748</v>
      </c>
      <c r="N16" s="707">
        <v>88645.712919939571</v>
      </c>
    </row>
    <row r="17" spans="1:14" x14ac:dyDescent="0.2">
      <c r="A17" s="464" t="s">
        <v>351</v>
      </c>
      <c r="B17" s="289">
        <v>1988.3427926194438</v>
      </c>
      <c r="C17" s="289">
        <v>1593.7186032306154</v>
      </c>
      <c r="D17" s="289">
        <v>2269.3019771313352</v>
      </c>
      <c r="E17" s="289">
        <v>2145.2067105771616</v>
      </c>
      <c r="F17" s="289">
        <v>3100.6147970962197</v>
      </c>
      <c r="G17" s="289">
        <v>3238.7793704394717</v>
      </c>
      <c r="H17" s="289">
        <v>2670.9863956454269</v>
      </c>
      <c r="I17" s="289">
        <v>1620.5885153906852</v>
      </c>
      <c r="J17" s="289">
        <v>1881.7772685617426</v>
      </c>
      <c r="K17" s="289">
        <v>1681.2305661380508</v>
      </c>
      <c r="L17" s="289">
        <v>1596.9495720165705</v>
      </c>
      <c r="M17" s="289">
        <v>2278.4561800243687</v>
      </c>
      <c r="N17" s="707">
        <v>26065.952748871096</v>
      </c>
    </row>
    <row r="18" spans="1:14" x14ac:dyDescent="0.2">
      <c r="A18" s="464" t="s">
        <v>352</v>
      </c>
      <c r="B18" s="289">
        <v>8567.6367795062215</v>
      </c>
      <c r="C18" s="289">
        <v>8656.9922350073903</v>
      </c>
      <c r="D18" s="289">
        <v>10477.896787094749</v>
      </c>
      <c r="E18" s="289">
        <v>9482.5349510623018</v>
      </c>
      <c r="F18" s="289">
        <v>9296.8723732958424</v>
      </c>
      <c r="G18" s="289">
        <v>9496.9405510324414</v>
      </c>
      <c r="H18" s="289">
        <v>6593.3944486598402</v>
      </c>
      <c r="I18" s="289">
        <v>6101.1595012123762</v>
      </c>
      <c r="J18" s="289">
        <v>5336.2125820063211</v>
      </c>
      <c r="K18" s="289">
        <v>6625.7136148073059</v>
      </c>
      <c r="L18" s="289">
        <v>7676.2801764095902</v>
      </c>
      <c r="M18" s="289">
        <v>8094.6949001347175</v>
      </c>
      <c r="N18" s="707">
        <v>96406.328900229113</v>
      </c>
    </row>
    <row r="19" spans="1:14" x14ac:dyDescent="0.2">
      <c r="A19" s="464" t="s">
        <v>353</v>
      </c>
      <c r="B19" s="289">
        <v>770.52396113217253</v>
      </c>
      <c r="C19" s="289">
        <v>857.43518817148993</v>
      </c>
      <c r="D19" s="289">
        <v>1558.0133238909607</v>
      </c>
      <c r="E19" s="289">
        <v>810.15043219257859</v>
      </c>
      <c r="F19" s="289">
        <v>682.96836689116026</v>
      </c>
      <c r="G19" s="289">
        <v>911.08823155734706</v>
      </c>
      <c r="H19" s="289">
        <v>439.824751146138</v>
      </c>
      <c r="I19" s="289">
        <v>469.81277385052317</v>
      </c>
      <c r="J19" s="289">
        <v>338.34589932573988</v>
      </c>
      <c r="K19" s="289">
        <v>588.14423263933486</v>
      </c>
      <c r="L19" s="289">
        <v>728.12145667847471</v>
      </c>
      <c r="M19" s="289">
        <v>898.73958664538338</v>
      </c>
      <c r="N19" s="707">
        <v>9053.1682041213007</v>
      </c>
    </row>
    <row r="20" spans="1:14" x14ac:dyDescent="0.2">
      <c r="A20" s="464"/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707"/>
    </row>
    <row r="21" spans="1:14" s="393" customFormat="1" x14ac:dyDescent="0.2">
      <c r="A21" s="131" t="s">
        <v>354</v>
      </c>
      <c r="B21" s="128">
        <v>233346.29632284766</v>
      </c>
      <c r="C21" s="128">
        <v>232445.27257180479</v>
      </c>
      <c r="D21" s="128">
        <v>285705.24690815614</v>
      </c>
      <c r="E21" s="128">
        <v>271483.74227547052</v>
      </c>
      <c r="F21" s="128">
        <v>261507.88074945289</v>
      </c>
      <c r="G21" s="128">
        <v>309147.75688265258</v>
      </c>
      <c r="H21" s="128">
        <v>303211.31673825014</v>
      </c>
      <c r="I21" s="128">
        <v>292361.07529706013</v>
      </c>
      <c r="J21" s="128">
        <v>212202.5029824606</v>
      </c>
      <c r="K21" s="128">
        <v>229916.48421532899</v>
      </c>
      <c r="L21" s="128">
        <v>249789.02971023385</v>
      </c>
      <c r="M21" s="128">
        <v>262060.58628784353</v>
      </c>
      <c r="N21" s="132">
        <v>3143177.190941561</v>
      </c>
    </row>
    <row r="23" spans="1:14" x14ac:dyDescent="0.2">
      <c r="A23" s="215" t="s">
        <v>249</v>
      </c>
    </row>
    <row r="24" spans="1:14" x14ac:dyDescent="0.2">
      <c r="A24" s="215" t="s">
        <v>219</v>
      </c>
    </row>
  </sheetData>
  <mergeCells count="2">
    <mergeCell ref="A1:N1"/>
    <mergeCell ref="A2:N2"/>
  </mergeCells>
  <printOptions horizontalCentered="1"/>
  <pageMargins left="1" right="1" top="1" bottom="1" header="0.5" footer="0.5"/>
  <pageSetup scale="66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T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20" width="9.140625" style="272"/>
    <col min="21" max="16384" width="9.140625" style="215"/>
  </cols>
  <sheetData>
    <row r="1" spans="1:20" s="355" customFormat="1" ht="15.75" x14ac:dyDescent="0.25">
      <c r="A1" s="1053" t="str">
        <f>CONCATENATE('List of Tables'!A20,":  ",'List of Tables'!C20)</f>
        <v>TABLE 15:  U.S. East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67"/>
    </row>
    <row r="2" spans="1:20" s="133" customFormat="1" ht="15.75" x14ac:dyDescent="0.25">
      <c r="A2" s="1075" t="s">
        <v>356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61"/>
    </row>
    <row r="3" spans="1:20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  <c r="T3" s="436"/>
    </row>
    <row r="4" spans="1:20" x14ac:dyDescent="0.2">
      <c r="A4" s="1076" t="s">
        <v>357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20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  <c r="T5" s="703"/>
    </row>
    <row r="6" spans="1:20" x14ac:dyDescent="0.2">
      <c r="A6" s="439" t="s">
        <v>153</v>
      </c>
      <c r="B6" s="34">
        <v>17819671.329462718</v>
      </c>
      <c r="C6" s="53">
        <v>0</v>
      </c>
      <c r="D6" s="36">
        <v>17852101.607642189</v>
      </c>
      <c r="E6" s="36"/>
      <c r="F6" s="418">
        <v>-1.816608424723932E-3</v>
      </c>
      <c r="G6" s="418"/>
      <c r="H6" s="100">
        <v>17275737.257640909</v>
      </c>
      <c r="I6" s="418"/>
      <c r="J6" s="360">
        <v>17465404.849663541</v>
      </c>
      <c r="K6" s="18"/>
      <c r="L6" s="428">
        <v>-1.0859616118562813E-2</v>
      </c>
      <c r="M6" s="101"/>
      <c r="N6" s="102">
        <v>543934.0718218087</v>
      </c>
      <c r="O6" s="418"/>
      <c r="P6" s="360">
        <v>386696.75797864905</v>
      </c>
      <c r="Q6" s="18"/>
      <c r="R6" s="418">
        <v>0.40661658159503189</v>
      </c>
      <c r="S6" s="544"/>
      <c r="T6" s="704"/>
    </row>
    <row r="7" spans="1:20" x14ac:dyDescent="0.2">
      <c r="A7" s="439" t="s">
        <v>154</v>
      </c>
      <c r="B7" s="34">
        <v>1701851.7818182535</v>
      </c>
      <c r="C7" s="36">
        <v>0</v>
      </c>
      <c r="D7" s="36">
        <v>1699624.6423876768</v>
      </c>
      <c r="E7" s="36"/>
      <c r="F7" s="418">
        <v>1.310371346139086E-3</v>
      </c>
      <c r="G7" s="418"/>
      <c r="H7" s="103">
        <v>1628676.7818182535</v>
      </c>
      <c r="I7" s="418"/>
      <c r="J7" s="360">
        <v>1646696.6423876768</v>
      </c>
      <c r="K7" s="18"/>
      <c r="L7" s="428">
        <v>-1.0943035957913211E-2</v>
      </c>
      <c r="M7" s="101"/>
      <c r="N7" s="36">
        <v>73175.000000000058</v>
      </c>
      <c r="O7" s="418"/>
      <c r="P7" s="360">
        <v>52928</v>
      </c>
      <c r="Q7" s="18"/>
      <c r="R7" s="418">
        <v>0.38253854292624051</v>
      </c>
      <c r="S7" s="544"/>
      <c r="T7" s="704"/>
    </row>
    <row r="8" spans="1:20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  <c r="T8" s="704"/>
    </row>
    <row r="9" spans="1:20" x14ac:dyDescent="0.2">
      <c r="A9" s="546" t="s">
        <v>156</v>
      </c>
      <c r="B9" s="34">
        <v>349169.47059134714</v>
      </c>
      <c r="C9" s="36">
        <v>0</v>
      </c>
      <c r="D9" s="36">
        <v>360097.25519716815</v>
      </c>
      <c r="E9" s="36"/>
      <c r="F9" s="418">
        <v>-3.0346758960541363E-2</v>
      </c>
      <c r="G9" s="418"/>
      <c r="H9" s="103">
        <v>337233.21518433047</v>
      </c>
      <c r="I9" s="418"/>
      <c r="J9" s="547">
        <v>351021.60062753852</v>
      </c>
      <c r="K9" s="18"/>
      <c r="L9" s="428">
        <v>-3.9280732064801337E-2</v>
      </c>
      <c r="M9" s="101"/>
      <c r="N9" s="36">
        <v>11936.255407016663</v>
      </c>
      <c r="O9" s="418"/>
      <c r="P9" s="360">
        <v>9075.6545696296325</v>
      </c>
      <c r="Q9" s="18"/>
      <c r="R9" s="418">
        <v>0.31519498846503236</v>
      </c>
      <c r="S9" s="428"/>
      <c r="T9" s="704"/>
    </row>
    <row r="10" spans="1:20" x14ac:dyDescent="0.2">
      <c r="A10" s="546" t="s">
        <v>157</v>
      </c>
      <c r="B10" s="34">
        <v>782707.67985037656</v>
      </c>
      <c r="C10" s="36">
        <v>0</v>
      </c>
      <c r="D10" s="36">
        <v>785695.63398547494</v>
      </c>
      <c r="E10" s="36"/>
      <c r="F10" s="418">
        <v>-3.80294099375588E-3</v>
      </c>
      <c r="G10" s="418"/>
      <c r="H10" s="103">
        <v>751453.50715633377</v>
      </c>
      <c r="I10" s="418"/>
      <c r="J10" s="547">
        <v>762058.20411481475</v>
      </c>
      <c r="K10" s="18"/>
      <c r="L10" s="428">
        <v>-1.3915862202151739E-2</v>
      </c>
      <c r="M10" s="101"/>
      <c r="N10" s="36">
        <v>31254.172694042751</v>
      </c>
      <c r="O10" s="418"/>
      <c r="P10" s="360">
        <v>23637.429870660202</v>
      </c>
      <c r="Q10" s="18"/>
      <c r="R10" s="418">
        <v>0.32223227588870729</v>
      </c>
      <c r="S10" s="428"/>
      <c r="T10" s="703"/>
    </row>
    <row r="11" spans="1:20" x14ac:dyDescent="0.2">
      <c r="A11" s="546" t="s">
        <v>158</v>
      </c>
      <c r="B11" s="34">
        <v>569974.63137617009</v>
      </c>
      <c r="C11" s="36">
        <v>0</v>
      </c>
      <c r="D11" s="36">
        <v>553831.75320524198</v>
      </c>
      <c r="E11" s="36"/>
      <c r="F11" s="418">
        <v>2.9147621236057564E-2</v>
      </c>
      <c r="G11" s="418"/>
      <c r="H11" s="103">
        <v>539990.05947722949</v>
      </c>
      <c r="I11" s="418"/>
      <c r="J11" s="360">
        <v>533616.83764553175</v>
      </c>
      <c r="K11" s="18"/>
      <c r="L11" s="428">
        <v>1.1943442151897217E-2</v>
      </c>
      <c r="M11" s="101"/>
      <c r="N11" s="36">
        <v>29984.57189894055</v>
      </c>
      <c r="O11" s="418"/>
      <c r="P11" s="360">
        <v>20214.915559710182</v>
      </c>
      <c r="Q11" s="18"/>
      <c r="R11" s="418">
        <v>0.48328949534184623</v>
      </c>
      <c r="S11" s="428"/>
      <c r="T11" s="704"/>
    </row>
    <row r="12" spans="1:20" x14ac:dyDescent="0.2">
      <c r="A12" s="546" t="s">
        <v>159</v>
      </c>
      <c r="B12" s="45">
        <v>1.925940019029466</v>
      </c>
      <c r="C12" s="43">
        <v>0</v>
      </c>
      <c r="D12" s="40">
        <v>2.0675593740964877</v>
      </c>
      <c r="E12" s="40"/>
      <c r="F12" s="418">
        <v>-6.8495907223418251E-2</v>
      </c>
      <c r="G12" s="418"/>
      <c r="H12" s="104">
        <v>1.9182255654004279</v>
      </c>
      <c r="I12" s="418"/>
      <c r="J12" s="548">
        <v>2.0696613521613267</v>
      </c>
      <c r="K12" s="18"/>
      <c r="L12" s="428">
        <v>-7.3169355268076094E-2</v>
      </c>
      <c r="M12" s="101"/>
      <c r="N12" s="43">
        <v>2.115281535218716</v>
      </c>
      <c r="O12" s="418"/>
      <c r="P12" s="549">
        <v>2.0021626044897967</v>
      </c>
      <c r="Q12" s="18"/>
      <c r="R12" s="418">
        <v>5.6498373546310932E-2</v>
      </c>
      <c r="S12" s="428"/>
      <c r="T12" s="704"/>
    </row>
    <row r="13" spans="1:20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  <c r="T13" s="704"/>
    </row>
    <row r="14" spans="1:20" x14ac:dyDescent="0.2">
      <c r="A14" s="438" t="s">
        <v>161</v>
      </c>
      <c r="B14" s="34">
        <v>716887.33083524997</v>
      </c>
      <c r="C14" s="36">
        <v>0</v>
      </c>
      <c r="D14" s="36">
        <v>710628.82449288224</v>
      </c>
      <c r="E14" s="36"/>
      <c r="F14" s="418">
        <v>8.8069975867273876E-3</v>
      </c>
      <c r="G14" s="418"/>
      <c r="H14" s="103">
        <v>678537.90260236128</v>
      </c>
      <c r="I14" s="418"/>
      <c r="J14" s="547">
        <v>685308.92944692227</v>
      </c>
      <c r="K14" s="18"/>
      <c r="L14" s="428">
        <v>-9.8802548071648972E-3</v>
      </c>
      <c r="M14" s="101"/>
      <c r="N14" s="36">
        <v>38349.428232888728</v>
      </c>
      <c r="O14" s="418"/>
      <c r="P14" s="360">
        <v>25319.895045959925</v>
      </c>
      <c r="Q14" s="18"/>
      <c r="R14" s="418">
        <v>0.51459665070798988</v>
      </c>
      <c r="S14" s="428"/>
      <c r="T14" s="436"/>
    </row>
    <row r="15" spans="1:20" x14ac:dyDescent="0.2">
      <c r="A15" s="438" t="s">
        <v>162</v>
      </c>
      <c r="B15" s="34">
        <v>984964.45098300348</v>
      </c>
      <c r="C15" s="36">
        <v>0</v>
      </c>
      <c r="D15" s="36">
        <v>988995.81789600081</v>
      </c>
      <c r="E15" s="36"/>
      <c r="F15" s="418">
        <v>-4.0762224066565782E-3</v>
      </c>
      <c r="G15" s="418"/>
      <c r="H15" s="34">
        <v>950138.87921589217</v>
      </c>
      <c r="I15" s="418"/>
      <c r="J15" s="547">
        <v>961387.71294196078</v>
      </c>
      <c r="K15" s="18"/>
      <c r="L15" s="428">
        <v>-1.1700621481468533E-2</v>
      </c>
      <c r="M15" s="101"/>
      <c r="N15" s="36">
        <v>34825.571767111331</v>
      </c>
      <c r="O15" s="418"/>
      <c r="P15" s="360">
        <v>27608.10495404006</v>
      </c>
      <c r="Q15" s="18"/>
      <c r="R15" s="418">
        <v>0.26142565109363275</v>
      </c>
      <c r="S15" s="428"/>
      <c r="T15" s="436"/>
    </row>
    <row r="16" spans="1:20" x14ac:dyDescent="0.2">
      <c r="A16" s="433" t="s">
        <v>163</v>
      </c>
      <c r="B16" s="45">
        <v>4.1125380518760775</v>
      </c>
      <c r="C16" s="43">
        <v>0</v>
      </c>
      <c r="D16" s="40">
        <v>4.0791738314064059</v>
      </c>
      <c r="E16" s="40"/>
      <c r="F16" s="418">
        <v>8.179161234265998E-3</v>
      </c>
      <c r="G16" s="418"/>
      <c r="H16" s="104">
        <v>4.119821917804301</v>
      </c>
      <c r="I16" s="418"/>
      <c r="J16" s="548">
        <v>4.1353197163917139</v>
      </c>
      <c r="K16" s="18"/>
      <c r="L16" s="428">
        <v>-3.7476663596244528E-3</v>
      </c>
      <c r="M16" s="101"/>
      <c r="N16" s="43">
        <v>3.9504189767934093</v>
      </c>
      <c r="O16" s="418"/>
      <c r="P16" s="549">
        <v>2.3323623084092953</v>
      </c>
      <c r="Q16" s="18"/>
      <c r="R16" s="418">
        <v>0.69374156088453165</v>
      </c>
      <c r="S16" s="428"/>
      <c r="T16" s="436"/>
    </row>
    <row r="17" spans="1:20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  <c r="T17" s="436"/>
    </row>
    <row r="18" spans="1:20" x14ac:dyDescent="0.2">
      <c r="A18" s="438" t="s">
        <v>165</v>
      </c>
      <c r="B18" s="34">
        <v>79047.13708979552</v>
      </c>
      <c r="C18" s="36">
        <v>0</v>
      </c>
      <c r="D18" s="36">
        <v>79493.149742529524</v>
      </c>
      <c r="E18" s="36"/>
      <c r="F18" s="418">
        <v>-5.6107055032866924E-3</v>
      </c>
      <c r="G18" s="418"/>
      <c r="H18" s="103">
        <v>74978.132136958302</v>
      </c>
      <c r="I18" s="418"/>
      <c r="J18" s="547">
        <v>76870.163100263278</v>
      </c>
      <c r="K18" s="18"/>
      <c r="L18" s="428">
        <v>-2.4613333535368761E-2</v>
      </c>
      <c r="M18" s="101"/>
      <c r="N18" s="36">
        <v>4069.004952837221</v>
      </c>
      <c r="O18" s="418"/>
      <c r="P18" s="360">
        <v>2622.9866422662399</v>
      </c>
      <c r="Q18" s="18"/>
      <c r="R18" s="418">
        <v>0.55128695177861553</v>
      </c>
      <c r="S18" s="428"/>
      <c r="T18" s="436"/>
    </row>
    <row r="19" spans="1:20" x14ac:dyDescent="0.2">
      <c r="A19" s="438" t="s">
        <v>166</v>
      </c>
      <c r="B19" s="34">
        <v>389733.24674698157</v>
      </c>
      <c r="C19" s="36">
        <v>0</v>
      </c>
      <c r="D19" s="36">
        <v>416539.22673575627</v>
      </c>
      <c r="E19" s="36"/>
      <c r="F19" s="418">
        <v>-6.4354035030126572E-2</v>
      </c>
      <c r="G19" s="418"/>
      <c r="H19" s="103">
        <v>374212.80651249678</v>
      </c>
      <c r="I19" s="418"/>
      <c r="J19" s="547">
        <v>407423.17873052869</v>
      </c>
      <c r="K19" s="18"/>
      <c r="L19" s="428">
        <v>-8.1513212678548594E-2</v>
      </c>
      <c r="M19" s="101"/>
      <c r="N19" s="36">
        <v>15520.440234484811</v>
      </c>
      <c r="O19" s="418"/>
      <c r="P19" s="360">
        <v>9116.0480052275998</v>
      </c>
      <c r="Q19" s="18"/>
      <c r="R19" s="418">
        <v>0.70254042383109561</v>
      </c>
      <c r="S19" s="428"/>
      <c r="T19" s="436"/>
    </row>
    <row r="20" spans="1:20" x14ac:dyDescent="0.2">
      <c r="A20" s="438" t="s">
        <v>167</v>
      </c>
      <c r="B20" s="34">
        <v>56998.999933821906</v>
      </c>
      <c r="C20" s="36">
        <v>0</v>
      </c>
      <c r="D20" s="36">
        <v>57364.589287430863</v>
      </c>
      <c r="E20" s="36"/>
      <c r="F20" s="418">
        <v>-6.3730841299522939E-3</v>
      </c>
      <c r="G20" s="418"/>
      <c r="H20" s="103">
        <v>53323.454857527897</v>
      </c>
      <c r="I20" s="418"/>
      <c r="J20" s="547">
        <v>54864.572342134321</v>
      </c>
      <c r="K20" s="18"/>
      <c r="L20" s="428">
        <v>-2.808948322782957E-2</v>
      </c>
      <c r="M20" s="101"/>
      <c r="N20" s="36">
        <v>3675.5450762940113</v>
      </c>
      <c r="O20" s="418"/>
      <c r="P20" s="360">
        <v>2500.0169452965429</v>
      </c>
      <c r="Q20" s="18"/>
      <c r="R20" s="418">
        <v>0.47020806527294623</v>
      </c>
      <c r="S20" s="428"/>
      <c r="T20" s="436"/>
    </row>
    <row r="21" spans="1:20" x14ac:dyDescent="0.2">
      <c r="A21" s="438" t="s">
        <v>168</v>
      </c>
      <c r="B21" s="34">
        <v>1290070.3979118024</v>
      </c>
      <c r="C21" s="36">
        <v>0</v>
      </c>
      <c r="D21" s="36">
        <v>1260956.8551984394</v>
      </c>
      <c r="E21" s="36"/>
      <c r="F21" s="418">
        <v>2.3088452704261079E-2</v>
      </c>
      <c r="G21" s="418"/>
      <c r="H21" s="103">
        <v>1232809.2980228304</v>
      </c>
      <c r="I21" s="418"/>
      <c r="J21" s="547">
        <v>1217267.8729006369</v>
      </c>
      <c r="K21" s="18"/>
      <c r="L21" s="428">
        <v>1.2767465130875217E-2</v>
      </c>
      <c r="M21" s="101"/>
      <c r="N21" s="36">
        <v>57261.09988897197</v>
      </c>
      <c r="O21" s="418"/>
      <c r="P21" s="360">
        <v>43688.982297802686</v>
      </c>
      <c r="Q21" s="18"/>
      <c r="R21" s="418">
        <v>0.31065309552545672</v>
      </c>
      <c r="S21" s="428"/>
      <c r="T21" s="436"/>
    </row>
    <row r="22" spans="1:20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  <c r="T22" s="436"/>
    </row>
    <row r="23" spans="1:20" x14ac:dyDescent="0.2">
      <c r="A23" s="438" t="s">
        <v>170</v>
      </c>
      <c r="B23" s="34">
        <v>1015176.8036442342</v>
      </c>
      <c r="C23" s="36">
        <v>0</v>
      </c>
      <c r="D23" s="36">
        <v>1015673.0919419996</v>
      </c>
      <c r="E23" s="36"/>
      <c r="F23" s="418">
        <v>-4.8862995554652675E-4</v>
      </c>
      <c r="G23" s="418"/>
      <c r="H23" s="103">
        <v>948678.2842122576</v>
      </c>
      <c r="I23" s="418"/>
      <c r="J23" s="547">
        <v>969393.80626635929</v>
      </c>
      <c r="K23" s="18"/>
      <c r="L23" s="428">
        <v>-2.136956304052319E-2</v>
      </c>
      <c r="M23" s="101"/>
      <c r="N23" s="36">
        <v>66498.519431976587</v>
      </c>
      <c r="O23" s="418"/>
      <c r="P23" s="360">
        <v>46279.285675640313</v>
      </c>
      <c r="Q23" s="18"/>
      <c r="R23" s="418">
        <v>0.43689597756645848</v>
      </c>
      <c r="S23" s="428"/>
      <c r="T23" s="436"/>
    </row>
    <row r="24" spans="1:20" x14ac:dyDescent="0.2">
      <c r="A24" s="438" t="s">
        <v>171</v>
      </c>
      <c r="B24" s="34">
        <v>639502.38180080755</v>
      </c>
      <c r="C24" s="36">
        <v>0</v>
      </c>
      <c r="D24" s="36">
        <v>635334.9047630562</v>
      </c>
      <c r="E24" s="36"/>
      <c r="F24" s="418">
        <v>6.5594964270152614E-3</v>
      </c>
      <c r="G24" s="418"/>
      <c r="H24" s="103">
        <v>622006.87328650744</v>
      </c>
      <c r="I24" s="418"/>
      <c r="J24" s="547">
        <v>624525.2848180132</v>
      </c>
      <c r="K24" s="18"/>
      <c r="L24" s="428">
        <v>-4.0325213289636825E-3</v>
      </c>
      <c r="M24" s="101"/>
      <c r="N24" s="36">
        <v>17495.508514300069</v>
      </c>
      <c r="O24" s="418"/>
      <c r="P24" s="360">
        <v>10809.61994504303</v>
      </c>
      <c r="Q24" s="18"/>
      <c r="R24" s="418">
        <v>0.61851282498817062</v>
      </c>
      <c r="S24" s="428"/>
    </row>
    <row r="25" spans="1:20" x14ac:dyDescent="0.2">
      <c r="A25" s="438" t="s">
        <v>172</v>
      </c>
      <c r="B25" s="34">
        <v>626990.55796824454</v>
      </c>
      <c r="C25" s="36">
        <v>0</v>
      </c>
      <c r="D25" s="36">
        <v>622452.49362227344</v>
      </c>
      <c r="E25" s="36"/>
      <c r="F25" s="418">
        <v>7.2906195934126332E-3</v>
      </c>
      <c r="G25" s="418"/>
      <c r="H25" s="103">
        <v>609767.04945394443</v>
      </c>
      <c r="I25" s="418"/>
      <c r="J25" s="547">
        <v>611642.87367723044</v>
      </c>
      <c r="K25" s="18"/>
      <c r="L25" s="428">
        <v>-3.0668618960741725E-3</v>
      </c>
      <c r="M25" s="101"/>
      <c r="N25" s="36">
        <v>17223.508514300069</v>
      </c>
      <c r="O25" s="418"/>
      <c r="P25" s="360">
        <v>10809.61994504303</v>
      </c>
      <c r="Q25" s="18"/>
      <c r="R25" s="418">
        <v>0.59335005318094058</v>
      </c>
      <c r="S25" s="428"/>
    </row>
    <row r="26" spans="1:20" x14ac:dyDescent="0.2">
      <c r="A26" s="438" t="s">
        <v>173</v>
      </c>
      <c r="B26" s="34">
        <v>15405.344757213627</v>
      </c>
      <c r="C26" s="36">
        <v>0</v>
      </c>
      <c r="D26" s="36">
        <v>14917.794432260476</v>
      </c>
      <c r="E26" s="36"/>
      <c r="F26" s="418">
        <v>3.2682467047461007E-2</v>
      </c>
      <c r="G26" s="418"/>
      <c r="H26" s="103">
        <v>15023.844757213627</v>
      </c>
      <c r="I26" s="418"/>
      <c r="J26" s="547">
        <v>14917.794432260476</v>
      </c>
      <c r="K26" s="18"/>
      <c r="L26" s="428">
        <v>7.1089815210089724E-3</v>
      </c>
      <c r="M26" s="101"/>
      <c r="N26" s="36">
        <v>381.5</v>
      </c>
      <c r="O26" s="418"/>
      <c r="P26" s="360">
        <v>0</v>
      </c>
      <c r="Q26" s="18"/>
      <c r="R26" s="418" t="s">
        <v>214</v>
      </c>
      <c r="S26" s="428"/>
    </row>
    <row r="27" spans="1:20" x14ac:dyDescent="0.2">
      <c r="A27" s="438" t="s">
        <v>174</v>
      </c>
      <c r="B27" s="34">
        <v>24485.46772070157</v>
      </c>
      <c r="C27" s="36">
        <v>0</v>
      </c>
      <c r="D27" s="360">
        <v>24901.810437215285</v>
      </c>
      <c r="E27" s="360"/>
      <c r="F27" s="418">
        <v>-1.6719375386919588E-2</v>
      </c>
      <c r="G27" s="418"/>
      <c r="H27" s="103">
        <v>23671.476195277843</v>
      </c>
      <c r="I27" s="418"/>
      <c r="J27" s="547">
        <v>24304.165160922948</v>
      </c>
      <c r="K27" s="18"/>
      <c r="L27" s="428">
        <v>-2.6032120891869362E-2</v>
      </c>
      <c r="M27" s="101"/>
      <c r="N27" s="36">
        <v>813.99152542372883</v>
      </c>
      <c r="O27" s="418"/>
      <c r="P27" s="360">
        <v>597.6452762923351</v>
      </c>
      <c r="Q27" s="18"/>
      <c r="R27" s="418">
        <v>0.36199775638412157</v>
      </c>
      <c r="S27" s="428"/>
    </row>
    <row r="28" spans="1:20" x14ac:dyDescent="0.2">
      <c r="A28" s="438" t="s">
        <v>175</v>
      </c>
      <c r="B28" s="34">
        <v>340688.04917013238</v>
      </c>
      <c r="C28" s="36">
        <v>0</v>
      </c>
      <c r="D28" s="360">
        <v>338755.53548820521</v>
      </c>
      <c r="E28" s="360"/>
      <c r="F28" s="418">
        <v>5.704744216628331E-3</v>
      </c>
      <c r="G28" s="418"/>
      <c r="H28" s="103">
        <v>332125.11923393677</v>
      </c>
      <c r="I28" s="418"/>
      <c r="J28" s="547">
        <v>334161.91964863305</v>
      </c>
      <c r="K28" s="18"/>
      <c r="L28" s="428">
        <v>-6.0952499220675626E-3</v>
      </c>
      <c r="M28" s="101"/>
      <c r="N28" s="36">
        <v>8562.9299361956018</v>
      </c>
      <c r="O28" s="418"/>
      <c r="P28" s="360">
        <v>4593.6158395721668</v>
      </c>
      <c r="Q28" s="18"/>
      <c r="R28" s="418">
        <v>0.86409361062137124</v>
      </c>
      <c r="S28" s="428"/>
    </row>
    <row r="29" spans="1:20" x14ac:dyDescent="0.2">
      <c r="A29" s="438" t="s">
        <v>176</v>
      </c>
      <c r="B29" s="34">
        <v>383744.0253644897</v>
      </c>
      <c r="C29" s="36">
        <v>0</v>
      </c>
      <c r="D29" s="360">
        <v>380022.37722033483</v>
      </c>
      <c r="E29" s="360"/>
      <c r="F29" s="418">
        <v>9.7932342073558387E-3</v>
      </c>
      <c r="G29" s="418"/>
      <c r="H29" s="103">
        <v>370690.88268787332</v>
      </c>
      <c r="I29" s="418"/>
      <c r="J29" s="547">
        <v>373441.70876694261</v>
      </c>
      <c r="K29" s="18"/>
      <c r="L29" s="428">
        <v>-7.3661458120255719E-3</v>
      </c>
      <c r="M29" s="101"/>
      <c r="N29" s="36">
        <v>13053.142676616364</v>
      </c>
      <c r="O29" s="418"/>
      <c r="P29" s="360">
        <v>6580.668453392208</v>
      </c>
      <c r="Q29" s="18"/>
      <c r="R29" s="418">
        <v>0.9835587781189189</v>
      </c>
      <c r="S29" s="428"/>
    </row>
    <row r="30" spans="1:20" x14ac:dyDescent="0.2">
      <c r="A30" s="438" t="s">
        <v>326</v>
      </c>
      <c r="B30" s="34">
        <v>156817.11031062409</v>
      </c>
      <c r="C30" s="36">
        <v>0</v>
      </c>
      <c r="D30" s="360">
        <v>155619.589759141</v>
      </c>
      <c r="E30" s="360"/>
      <c r="F30" s="418">
        <v>7.6951786939969558E-3</v>
      </c>
      <c r="G30" s="418"/>
      <c r="H30" s="103">
        <v>149350.11330513793</v>
      </c>
      <c r="I30" s="418"/>
      <c r="J30" s="547">
        <v>152326.32221210253</v>
      </c>
      <c r="K30" s="18"/>
      <c r="L30" s="428">
        <v>-1.9538375664453211E-2</v>
      </c>
      <c r="M30" s="101"/>
      <c r="N30" s="36">
        <v>7466.9970054861515</v>
      </c>
      <c r="O30" s="418"/>
      <c r="P30" s="360">
        <v>3293.2675470384766</v>
      </c>
      <c r="Q30" s="18"/>
      <c r="R30" s="418">
        <v>1.2673520747504914</v>
      </c>
      <c r="S30" s="428"/>
      <c r="T30" s="436"/>
    </row>
    <row r="31" spans="1:20" x14ac:dyDescent="0.2">
      <c r="A31" s="438" t="s">
        <v>178</v>
      </c>
      <c r="B31" s="34">
        <v>325009.55277140549</v>
      </c>
      <c r="C31" s="36">
        <v>0</v>
      </c>
      <c r="D31" s="360">
        <v>322302.76095966704</v>
      </c>
      <c r="E31" s="360"/>
      <c r="F31" s="418">
        <v>8.3982892472869077E-3</v>
      </c>
      <c r="G31" s="418"/>
      <c r="H31" s="103">
        <v>314615.34342586639</v>
      </c>
      <c r="I31" s="418"/>
      <c r="J31" s="547">
        <v>317080.4046877136</v>
      </c>
      <c r="K31" s="18"/>
      <c r="L31" s="428">
        <v>-7.7742466119122035E-3</v>
      </c>
      <c r="M31" s="101"/>
      <c r="N31" s="36">
        <v>10394.209345539082</v>
      </c>
      <c r="O31" s="418"/>
      <c r="P31" s="360">
        <v>5222.3562719534239</v>
      </c>
      <c r="Q31" s="18"/>
      <c r="R31" s="418">
        <v>0.99032942301562377</v>
      </c>
      <c r="S31" s="428"/>
    </row>
    <row r="32" spans="1:20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  <c r="T32" s="436"/>
    </row>
    <row r="33" spans="1:20" x14ac:dyDescent="0.2">
      <c r="A33" s="551" t="s">
        <v>180</v>
      </c>
      <c r="B33" s="39">
        <v>7.455145721091208</v>
      </c>
      <c r="C33" s="40">
        <v>7.9623229264665998</v>
      </c>
      <c r="D33" s="549">
        <v>7.9623229264665998</v>
      </c>
      <c r="E33" s="549"/>
      <c r="F33" s="418">
        <v>-6.3697140904640417E-2</v>
      </c>
      <c r="G33" s="418"/>
      <c r="H33" s="104">
        <v>7.5903047476318743</v>
      </c>
      <c r="I33" s="418"/>
      <c r="J33" s="549">
        <v>8.0617700120507223</v>
      </c>
      <c r="K33" s="552"/>
      <c r="L33" s="428">
        <v>-5.8481606857315745E-2</v>
      </c>
      <c r="M33" s="101"/>
      <c r="N33" s="40">
        <v>5.5269458981528805</v>
      </c>
      <c r="O33" s="418"/>
      <c r="P33" s="549">
        <v>5.8792443437037489</v>
      </c>
      <c r="Q33" s="105"/>
      <c r="R33" s="418">
        <v>-5.9922402430535975E-2</v>
      </c>
      <c r="S33" s="544"/>
      <c r="T33" s="436"/>
    </row>
    <row r="34" spans="1:20" x14ac:dyDescent="0.2">
      <c r="A34" s="551" t="s">
        <v>181</v>
      </c>
      <c r="B34" s="39">
        <v>7.7668201872692242</v>
      </c>
      <c r="C34" s="40" t="e">
        <v>#DIV/0!</v>
      </c>
      <c r="D34" s="549">
        <v>7.4363833703512672</v>
      </c>
      <c r="E34" s="549"/>
      <c r="F34" s="418">
        <v>4.4435150860484537E-2</v>
      </c>
      <c r="G34" s="418"/>
      <c r="H34" s="104">
        <v>7.8608809699250557</v>
      </c>
      <c r="I34" s="418"/>
      <c r="J34" s="549">
        <v>7.4723504610571156</v>
      </c>
      <c r="K34" s="552"/>
      <c r="L34" s="428">
        <v>5.1995755671900665E-2</v>
      </c>
      <c r="M34" s="101"/>
      <c r="N34" s="40">
        <v>4.4367689458654063</v>
      </c>
      <c r="O34" s="418"/>
      <c r="P34" s="549">
        <v>5.4012503287661122</v>
      </c>
      <c r="Q34" s="105"/>
      <c r="R34" s="418">
        <v>-0.17856631783275204</v>
      </c>
      <c r="S34" s="544"/>
      <c r="T34" s="436"/>
    </row>
    <row r="35" spans="1:20" x14ac:dyDescent="0.2">
      <c r="A35" s="551" t="s">
        <v>182</v>
      </c>
      <c r="B35" s="39">
        <v>4.6769429020659645</v>
      </c>
      <c r="C35" s="40" t="e">
        <v>#DIV/0!</v>
      </c>
      <c r="D35" s="549">
        <v>4.4880252295939727</v>
      </c>
      <c r="E35" s="549"/>
      <c r="F35" s="418">
        <v>4.2093718909214574E-2</v>
      </c>
      <c r="G35" s="418"/>
      <c r="H35" s="104">
        <v>4.605922713818245</v>
      </c>
      <c r="I35" s="418"/>
      <c r="J35" s="549">
        <v>4.4880252295939727</v>
      </c>
      <c r="K35" s="552"/>
      <c r="L35" s="428">
        <v>2.6269345244954972E-2</v>
      </c>
      <c r="M35" s="101"/>
      <c r="N35" s="40">
        <v>7.4737876802096981</v>
      </c>
      <c r="O35" s="418"/>
      <c r="P35" s="549">
        <v>0</v>
      </c>
      <c r="Q35" s="105"/>
      <c r="R35" s="418" t="s">
        <v>214</v>
      </c>
      <c r="S35" s="544"/>
      <c r="T35" s="436"/>
    </row>
    <row r="36" spans="1:20" x14ac:dyDescent="0.2">
      <c r="A36" s="551" t="s">
        <v>183</v>
      </c>
      <c r="B36" s="39">
        <v>3.5502841866177044</v>
      </c>
      <c r="C36" s="40" t="e">
        <v>#DIV/0!</v>
      </c>
      <c r="D36" s="549">
        <v>3.6129121493807816</v>
      </c>
      <c r="E36" s="549"/>
      <c r="F36" s="418">
        <v>-1.7334482592888698E-2</v>
      </c>
      <c r="G36" s="418"/>
      <c r="H36" s="104">
        <v>3.6379808599558494</v>
      </c>
      <c r="I36" s="418"/>
      <c r="J36" s="549">
        <v>3.6771642885966176</v>
      </c>
      <c r="K36" s="552"/>
      <c r="L36" s="428">
        <v>-1.0655881969234086E-2</v>
      </c>
      <c r="M36" s="101"/>
      <c r="N36" s="40">
        <v>1</v>
      </c>
      <c r="O36" s="418"/>
      <c r="P36" s="549">
        <v>1</v>
      </c>
      <c r="Q36" s="105"/>
      <c r="R36" s="418">
        <v>0</v>
      </c>
      <c r="S36" s="544"/>
      <c r="T36" s="436"/>
    </row>
    <row r="37" spans="1:20" x14ac:dyDescent="0.2">
      <c r="A37" s="381" t="s">
        <v>184</v>
      </c>
      <c r="B37" s="39">
        <v>7.0020436442199818</v>
      </c>
      <c r="C37" s="40" t="e">
        <v>#DIV/0!</v>
      </c>
      <c r="D37" s="549">
        <v>6.750926157387803</v>
      </c>
      <c r="E37" s="549"/>
      <c r="F37" s="418">
        <v>3.7197486830361955E-2</v>
      </c>
      <c r="G37" s="418"/>
      <c r="H37" s="104">
        <v>7.0725020708723152</v>
      </c>
      <c r="I37" s="418"/>
      <c r="J37" s="549">
        <v>6.7802810803729781</v>
      </c>
      <c r="K37" s="552"/>
      <c r="L37" s="428">
        <v>4.3098654323525817E-2</v>
      </c>
      <c r="M37" s="101"/>
      <c r="N37" s="40">
        <v>4.2692158005603433</v>
      </c>
      <c r="O37" s="418"/>
      <c r="P37" s="549">
        <v>4.6155065318804871</v>
      </c>
      <c r="Q37" s="105"/>
      <c r="R37" s="418">
        <v>-7.5027676578556413E-2</v>
      </c>
      <c r="S37" s="544"/>
      <c r="T37" s="436"/>
    </row>
    <row r="38" spans="1:20" x14ac:dyDescent="0.2">
      <c r="A38" s="381" t="s">
        <v>185</v>
      </c>
      <c r="B38" s="39">
        <v>7.3933777184831886</v>
      </c>
      <c r="C38" s="40" t="e">
        <v>#DIV/0!</v>
      </c>
      <c r="D38" s="549">
        <v>7.0847301478030227</v>
      </c>
      <c r="E38" s="549"/>
      <c r="F38" s="418">
        <v>4.3565183746042555E-2</v>
      </c>
      <c r="G38" s="418"/>
      <c r="H38" s="104">
        <v>7.4925045876531202</v>
      </c>
      <c r="I38" s="418"/>
      <c r="J38" s="549">
        <v>7.1173930853629876</v>
      </c>
      <c r="K38" s="552"/>
      <c r="L38" s="428">
        <v>5.2703496602085148E-2</v>
      </c>
      <c r="M38" s="101"/>
      <c r="N38" s="40">
        <v>4.5783141325688277</v>
      </c>
      <c r="O38" s="418"/>
      <c r="P38" s="549">
        <v>5.2311641609839645</v>
      </c>
      <c r="Q38" s="105"/>
      <c r="R38" s="418">
        <v>-0.12480014167483858</v>
      </c>
      <c r="S38" s="544"/>
      <c r="T38" s="436"/>
    </row>
    <row r="39" spans="1:20" x14ac:dyDescent="0.2">
      <c r="A39" s="551" t="s">
        <v>186</v>
      </c>
      <c r="B39" s="39">
        <v>4.2547875797750576</v>
      </c>
      <c r="C39" s="40" t="e">
        <v>#DIV/0!</v>
      </c>
      <c r="D39" s="549">
        <v>3.9575724830626564</v>
      </c>
      <c r="E39" s="549"/>
      <c r="F39" s="418">
        <v>7.5100354569474517E-2</v>
      </c>
      <c r="G39" s="418"/>
      <c r="H39" s="104">
        <v>4.3427831567619775</v>
      </c>
      <c r="I39" s="418"/>
      <c r="J39" s="549">
        <v>3.9870760196060058</v>
      </c>
      <c r="K39" s="552"/>
      <c r="L39" s="428">
        <v>8.9215037638314676E-2</v>
      </c>
      <c r="M39" s="101"/>
      <c r="N39" s="40">
        <v>2.4947561529924065</v>
      </c>
      <c r="O39" s="418"/>
      <c r="P39" s="549">
        <v>2.5929201583706756</v>
      </c>
      <c r="Q39" s="105"/>
      <c r="R39" s="418">
        <v>-3.7858475920042531E-2</v>
      </c>
      <c r="S39" s="544"/>
      <c r="T39" s="436"/>
    </row>
    <row r="40" spans="1:20" x14ac:dyDescent="0.2">
      <c r="A40" s="551" t="s">
        <v>187</v>
      </c>
      <c r="B40" s="39">
        <v>6.676545396836997</v>
      </c>
      <c r="C40" s="40" t="e">
        <v>#DIV/0!</v>
      </c>
      <c r="D40" s="549">
        <v>6.4426385312169483</v>
      </c>
      <c r="E40" s="549"/>
      <c r="F40" s="418">
        <v>3.630606691446122E-2</v>
      </c>
      <c r="G40" s="418"/>
      <c r="H40" s="104">
        <v>6.7663832266928763</v>
      </c>
      <c r="I40" s="418"/>
      <c r="J40" s="549">
        <v>6.4671130066737135</v>
      </c>
      <c r="K40" s="552"/>
      <c r="L40" s="428">
        <v>4.6275705977355273E-2</v>
      </c>
      <c r="M40" s="101"/>
      <c r="N40" s="40">
        <v>3.9573044470795415</v>
      </c>
      <c r="O40" s="418"/>
      <c r="P40" s="549">
        <v>4.956647116952948</v>
      </c>
      <c r="Q40" s="105"/>
      <c r="R40" s="418">
        <v>-0.20161666672929157</v>
      </c>
      <c r="S40" s="544"/>
      <c r="T40" s="436"/>
    </row>
    <row r="41" spans="1:20" x14ac:dyDescent="0.2">
      <c r="A41" s="551" t="s">
        <v>188</v>
      </c>
      <c r="B41" s="39">
        <v>10.470753986827356</v>
      </c>
      <c r="C41" s="40"/>
      <c r="D41" s="549">
        <v>10.50355541004047</v>
      </c>
      <c r="E41" s="549"/>
      <c r="F41" s="418">
        <v>-3.1228876254375984E-3</v>
      </c>
      <c r="G41" s="418"/>
      <c r="H41" s="104">
        <v>10.607222654917626</v>
      </c>
      <c r="I41" s="418"/>
      <c r="J41" s="549">
        <v>10.606328087416301</v>
      </c>
      <c r="K41" s="552"/>
      <c r="L41" s="428">
        <v>8.434280874133215E-5</v>
      </c>
      <c r="M41" s="101"/>
      <c r="N41" s="40">
        <v>7.4333320371958758</v>
      </c>
      <c r="O41" s="418"/>
      <c r="P41" s="549">
        <v>7.3060904998989038</v>
      </c>
      <c r="Q41" s="105"/>
      <c r="R41" s="418">
        <v>1.7415817296368371E-2</v>
      </c>
      <c r="S41" s="544"/>
      <c r="T41" s="436"/>
    </row>
    <row r="42" spans="1:20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  <c r="T42" s="436"/>
    </row>
    <row r="43" spans="1:20" x14ac:dyDescent="0.2">
      <c r="A43" s="413" t="s">
        <v>190</v>
      </c>
      <c r="B43" s="34">
        <v>1047151.0724438018</v>
      </c>
      <c r="C43" s="36">
        <v>0</v>
      </c>
      <c r="D43" s="360">
        <v>1067703.0184780029</v>
      </c>
      <c r="E43" s="360"/>
      <c r="F43" s="418">
        <v>-1.9248747712165889E-2</v>
      </c>
      <c r="G43" s="418"/>
      <c r="H43" s="103">
        <v>993549.22136652225</v>
      </c>
      <c r="I43" s="418"/>
      <c r="J43" s="547">
        <v>1027959.1830174576</v>
      </c>
      <c r="K43" s="18"/>
      <c r="L43" s="428">
        <v>-3.3474054436605949E-2</v>
      </c>
      <c r="M43" s="101"/>
      <c r="N43" s="36">
        <v>53601.85107727952</v>
      </c>
      <c r="O43" s="418"/>
      <c r="P43" s="360">
        <v>39743.835460545357</v>
      </c>
      <c r="Q43" s="18"/>
      <c r="R43" s="418">
        <v>0.34868339847298691</v>
      </c>
      <c r="S43" s="428"/>
      <c r="T43" s="436"/>
    </row>
    <row r="44" spans="1:20" x14ac:dyDescent="0.2">
      <c r="A44" s="413" t="s">
        <v>327</v>
      </c>
      <c r="B44" s="34">
        <v>847733.7967081191</v>
      </c>
      <c r="C44" s="36">
        <v>0</v>
      </c>
      <c r="D44" s="360">
        <v>870778.94803858886</v>
      </c>
      <c r="E44" s="360"/>
      <c r="F44" s="418">
        <v>-2.6464984462909298E-2</v>
      </c>
      <c r="G44" s="418"/>
      <c r="H44" s="103">
        <v>802234.3386965706</v>
      </c>
      <c r="I44" s="418"/>
      <c r="J44" s="547">
        <v>836194.16026456968</v>
      </c>
      <c r="K44" s="18"/>
      <c r="L44" s="428">
        <v>-4.0612363948169986E-2</v>
      </c>
      <c r="M44" s="101"/>
      <c r="N44" s="36">
        <v>45499.458011548464</v>
      </c>
      <c r="O44" s="418"/>
      <c r="P44" s="360">
        <v>34584.787774019213</v>
      </c>
      <c r="Q44" s="18"/>
      <c r="R44" s="418">
        <v>0.31559164997185762</v>
      </c>
      <c r="S44" s="428"/>
      <c r="T44" s="436"/>
    </row>
    <row r="45" spans="1:20" x14ac:dyDescent="0.2">
      <c r="A45" s="413" t="s">
        <v>192</v>
      </c>
      <c r="B45" s="34">
        <v>262424.35563199362</v>
      </c>
      <c r="C45" s="36">
        <v>0</v>
      </c>
      <c r="D45" s="360">
        <v>250986.06042918732</v>
      </c>
      <c r="E45" s="360"/>
      <c r="F45" s="418">
        <v>4.5573428194564926E-2</v>
      </c>
      <c r="G45" s="418"/>
      <c r="H45" s="103">
        <v>253009.0472755754</v>
      </c>
      <c r="I45" s="418"/>
      <c r="J45" s="547">
        <v>245202.52855659663</v>
      </c>
      <c r="K45" s="18"/>
      <c r="L45" s="428">
        <v>3.1837023724561223E-2</v>
      </c>
      <c r="M45" s="101"/>
      <c r="N45" s="36">
        <v>9415.3083564182452</v>
      </c>
      <c r="O45" s="418"/>
      <c r="P45" s="360">
        <v>5783.5318725906773</v>
      </c>
      <c r="Q45" s="18"/>
      <c r="R45" s="418">
        <v>0.62795132175881807</v>
      </c>
      <c r="S45" s="428"/>
      <c r="T45" s="436"/>
    </row>
    <row r="46" spans="1:20" x14ac:dyDescent="0.2">
      <c r="A46" s="413" t="s">
        <v>193</v>
      </c>
      <c r="B46" s="395">
        <v>181029.54305331857</v>
      </c>
      <c r="C46" s="36">
        <v>0</v>
      </c>
      <c r="D46" s="360">
        <v>172875.28146053199</v>
      </c>
      <c r="E46" s="360"/>
      <c r="F46" s="418">
        <v>4.7168464594218057E-2</v>
      </c>
      <c r="G46" s="418"/>
      <c r="H46" s="103">
        <v>175355.89978648379</v>
      </c>
      <c r="I46" s="418"/>
      <c r="J46" s="547">
        <v>170090.3865317301</v>
      </c>
      <c r="K46" s="18"/>
      <c r="L46" s="428">
        <v>3.0957147914831853E-2</v>
      </c>
      <c r="M46" s="101"/>
      <c r="N46" s="36">
        <v>5673.6432668347725</v>
      </c>
      <c r="O46" s="418"/>
      <c r="P46" s="360">
        <v>2784.8949288018848</v>
      </c>
      <c r="Q46" s="18"/>
      <c r="R46" s="418">
        <v>1.0372916795376845</v>
      </c>
      <c r="S46" s="428"/>
      <c r="T46" s="436"/>
    </row>
    <row r="47" spans="1:20" x14ac:dyDescent="0.2">
      <c r="A47" s="413" t="s">
        <v>194</v>
      </c>
      <c r="B47" s="34">
        <v>189310.97266436066</v>
      </c>
      <c r="C47" s="36">
        <v>0</v>
      </c>
      <c r="D47" s="360">
        <v>189989.63367077362</v>
      </c>
      <c r="E47" s="360"/>
      <c r="F47" s="418">
        <v>-3.5720949259210187E-3</v>
      </c>
      <c r="G47" s="418"/>
      <c r="H47" s="103">
        <v>185809.87956361685</v>
      </c>
      <c r="I47" s="418"/>
      <c r="J47" s="547">
        <v>186412.97890450558</v>
      </c>
      <c r="K47" s="18"/>
      <c r="L47" s="428">
        <v>-3.2352862146883109E-3</v>
      </c>
      <c r="M47" s="101"/>
      <c r="N47" s="36">
        <v>3501.0931007438107</v>
      </c>
      <c r="O47" s="418"/>
      <c r="P47" s="360">
        <v>3576.6547662680405</v>
      </c>
      <c r="Q47" s="18"/>
      <c r="R47" s="418">
        <v>-2.112635142671945E-2</v>
      </c>
      <c r="S47" s="428"/>
      <c r="T47" s="436"/>
    </row>
    <row r="48" spans="1:20" x14ac:dyDescent="0.2">
      <c r="A48" s="433" t="s">
        <v>195</v>
      </c>
      <c r="B48" s="34">
        <v>137722.22922009698</v>
      </c>
      <c r="C48" s="36">
        <v>0</v>
      </c>
      <c r="D48" s="360">
        <v>138436.93052086292</v>
      </c>
      <c r="E48" s="360"/>
      <c r="F48" s="418">
        <v>-5.1626491433818143E-3</v>
      </c>
      <c r="G48" s="418"/>
      <c r="H48" s="103">
        <v>134923.47857218335</v>
      </c>
      <c r="I48" s="418"/>
      <c r="J48" s="547">
        <v>135543.32049874016</v>
      </c>
      <c r="K48" s="18"/>
      <c r="L48" s="428">
        <v>-4.5730171304352064E-3</v>
      </c>
      <c r="M48" s="101"/>
      <c r="N48" s="36">
        <v>2798.7506479136223</v>
      </c>
      <c r="O48" s="418"/>
      <c r="P48" s="360">
        <v>2893.6100221227553</v>
      </c>
      <c r="Q48" s="18"/>
      <c r="R48" s="418">
        <v>-3.2782363028845206E-2</v>
      </c>
      <c r="S48" s="428"/>
      <c r="T48" s="436"/>
    </row>
    <row r="49" spans="1:20" x14ac:dyDescent="0.2">
      <c r="A49" s="413" t="s">
        <v>196</v>
      </c>
      <c r="B49" s="34">
        <v>119121.21348459386</v>
      </c>
      <c r="C49" s="36">
        <v>0</v>
      </c>
      <c r="D49" s="360">
        <v>103321.70283920763</v>
      </c>
      <c r="E49" s="360"/>
      <c r="F49" s="418">
        <v>0.15291570126340157</v>
      </c>
      <c r="G49" s="418"/>
      <c r="H49" s="103">
        <v>115962.17196971833</v>
      </c>
      <c r="I49" s="418"/>
      <c r="J49" s="547">
        <v>102344.65154261845</v>
      </c>
      <c r="K49" s="18"/>
      <c r="L49" s="428">
        <v>0.13305551606113253</v>
      </c>
      <c r="M49" s="101"/>
      <c r="N49" s="36">
        <v>3159.0415148755314</v>
      </c>
      <c r="O49" s="418"/>
      <c r="P49" s="360">
        <v>977.05129658917974</v>
      </c>
      <c r="Q49" s="18"/>
      <c r="R49" s="418">
        <v>2.2332401849355632</v>
      </c>
      <c r="S49" s="428"/>
      <c r="T49" s="436"/>
    </row>
    <row r="50" spans="1:20" x14ac:dyDescent="0.2">
      <c r="A50" s="413" t="s">
        <v>197</v>
      </c>
      <c r="B50" s="34">
        <v>22830.696539654487</v>
      </c>
      <c r="C50" s="36">
        <v>0</v>
      </c>
      <c r="D50" s="360">
        <v>21464.131826318298</v>
      </c>
      <c r="E50" s="360"/>
      <c r="F50" s="418">
        <v>6.3667364904112844E-2</v>
      </c>
      <c r="G50" s="418"/>
      <c r="H50" s="103">
        <v>21922.467791859071</v>
      </c>
      <c r="I50" s="418"/>
      <c r="J50" s="547">
        <v>21021.309754509064</v>
      </c>
      <c r="K50" s="18"/>
      <c r="L50" s="428">
        <v>4.2868786382671005E-2</v>
      </c>
      <c r="M50" s="101"/>
      <c r="N50" s="36">
        <v>908.22874779541439</v>
      </c>
      <c r="O50" s="418"/>
      <c r="P50" s="360">
        <v>442.8220718092349</v>
      </c>
      <c r="Q50" s="18"/>
      <c r="R50" s="418">
        <v>1.0510015322512514</v>
      </c>
      <c r="S50" s="428"/>
      <c r="T50" s="436"/>
    </row>
    <row r="51" spans="1:20" x14ac:dyDescent="0.2">
      <c r="A51" s="413" t="s">
        <v>198</v>
      </c>
      <c r="B51" s="34">
        <v>63934.787444148787</v>
      </c>
      <c r="C51" s="36">
        <v>0</v>
      </c>
      <c r="D51" s="360">
        <v>68057.669773081667</v>
      </c>
      <c r="E51" s="360"/>
      <c r="F51" s="418">
        <v>-6.0579246140507324E-2</v>
      </c>
      <c r="G51" s="418"/>
      <c r="H51" s="103">
        <v>61943.738291606416</v>
      </c>
      <c r="I51" s="418"/>
      <c r="J51" s="547">
        <v>67343.862939998668</v>
      </c>
      <c r="K51" s="18"/>
      <c r="L51" s="428">
        <v>-8.0187331297041836E-2</v>
      </c>
      <c r="M51" s="101"/>
      <c r="N51" s="36">
        <v>1991.0491525423729</v>
      </c>
      <c r="O51" s="418"/>
      <c r="P51" s="360">
        <v>713.80683308299353</v>
      </c>
      <c r="Q51" s="18"/>
      <c r="R51" s="418">
        <v>1.7893388803002335</v>
      </c>
      <c r="S51" s="428"/>
      <c r="T51" s="436"/>
    </row>
    <row r="52" spans="1:20" x14ac:dyDescent="0.2">
      <c r="A52" s="413" t="s">
        <v>199</v>
      </c>
      <c r="B52" s="34">
        <v>208250.14485449262</v>
      </c>
      <c r="C52" s="36">
        <v>0</v>
      </c>
      <c r="D52" s="360">
        <v>202532.12331792421</v>
      </c>
      <c r="E52" s="360"/>
      <c r="F52" s="418">
        <v>2.8232664739274792E-2</v>
      </c>
      <c r="G52" s="418"/>
      <c r="H52" s="103">
        <v>200176.2881611734</v>
      </c>
      <c r="I52" s="418"/>
      <c r="J52" s="547">
        <v>196860.05128801629</v>
      </c>
      <c r="K52" s="18"/>
      <c r="L52" s="428">
        <v>1.6845656858563422E-2</v>
      </c>
      <c r="M52" s="101"/>
      <c r="N52" s="36">
        <v>8073.856693319226</v>
      </c>
      <c r="O52" s="418"/>
      <c r="P52" s="360">
        <v>5672.0720299079194</v>
      </c>
      <c r="Q52" s="18"/>
      <c r="R52" s="418">
        <v>0.42344043777072721</v>
      </c>
      <c r="S52" s="428"/>
      <c r="T52" s="436"/>
    </row>
    <row r="53" spans="1:20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  <c r="T53" s="436"/>
    </row>
    <row r="54" spans="1:20" x14ac:dyDescent="0.2">
      <c r="A54" s="433" t="s">
        <v>201</v>
      </c>
      <c r="B54" s="34">
        <v>1346623.6947471998</v>
      </c>
      <c r="C54" s="36">
        <v>0</v>
      </c>
      <c r="D54" s="360">
        <v>1332543.9685167989</v>
      </c>
      <c r="E54" s="360"/>
      <c r="F54" s="418">
        <v>1.0566050023904596E-2</v>
      </c>
      <c r="G54" s="418"/>
      <c r="H54" s="103">
        <v>1286157.4831605991</v>
      </c>
      <c r="I54" s="418"/>
      <c r="J54" s="547">
        <v>1293190.4075466823</v>
      </c>
      <c r="K54" s="18"/>
      <c r="L54" s="428">
        <v>-5.4384291323544094E-3</v>
      </c>
      <c r="M54" s="101"/>
      <c r="N54" s="37">
        <v>60466.211586600672</v>
      </c>
      <c r="O54" s="418"/>
      <c r="P54" s="360">
        <v>39353.56097011661</v>
      </c>
      <c r="Q54" s="18"/>
      <c r="R54" s="418">
        <v>0.53648640926080604</v>
      </c>
      <c r="S54" s="428"/>
      <c r="T54" s="436"/>
    </row>
    <row r="55" spans="1:20" x14ac:dyDescent="0.2">
      <c r="A55" s="433" t="s">
        <v>202</v>
      </c>
      <c r="B55" s="34">
        <v>1260460.3496264438</v>
      </c>
      <c r="C55" s="36">
        <v>0</v>
      </c>
      <c r="D55" s="360">
        <v>1238848.6720578265</v>
      </c>
      <c r="E55" s="360"/>
      <c r="F55" s="418">
        <v>1.7444969717502749E-2</v>
      </c>
      <c r="G55" s="418"/>
      <c r="H55" s="103">
        <v>1202566.5304515569</v>
      </c>
      <c r="I55" s="418"/>
      <c r="J55" s="547">
        <v>1202846.342090619</v>
      </c>
      <c r="K55" s="18"/>
      <c r="L55" s="428">
        <v>-2.3262459157983518E-4</v>
      </c>
      <c r="M55" s="101"/>
      <c r="N55" s="37">
        <v>57893.819174887023</v>
      </c>
      <c r="O55" s="418"/>
      <c r="P55" s="360">
        <v>36002.329967207421</v>
      </c>
      <c r="Q55" s="18"/>
      <c r="R55" s="418">
        <v>0.60805756815237733</v>
      </c>
      <c r="S55" s="428"/>
      <c r="T55" s="436"/>
    </row>
    <row r="56" spans="1:20" x14ac:dyDescent="0.2">
      <c r="A56" s="433" t="s">
        <v>203</v>
      </c>
      <c r="B56" s="34">
        <v>89936.031408813273</v>
      </c>
      <c r="C56" s="36">
        <v>0</v>
      </c>
      <c r="D56" s="360">
        <v>96455.302392441066</v>
      </c>
      <c r="E56" s="360"/>
      <c r="F56" s="418">
        <v>-6.7588518432126043E-2</v>
      </c>
      <c r="G56" s="418"/>
      <c r="H56" s="103">
        <v>86962.456511223922</v>
      </c>
      <c r="I56" s="418"/>
      <c r="J56" s="547">
        <v>93159.078180703349</v>
      </c>
      <c r="K56" s="18"/>
      <c r="L56" s="428">
        <v>-6.6516562749361491E-2</v>
      </c>
      <c r="M56" s="101"/>
      <c r="N56" s="37">
        <v>2973.5748975893525</v>
      </c>
      <c r="O56" s="418"/>
      <c r="P56" s="360">
        <v>3296.2242117377223</v>
      </c>
      <c r="Q56" s="18"/>
      <c r="R56" s="418">
        <v>-9.7884516775111494E-2</v>
      </c>
      <c r="S56" s="428"/>
      <c r="T56" s="436"/>
    </row>
    <row r="57" spans="1:20" x14ac:dyDescent="0.2">
      <c r="A57" s="433" t="s">
        <v>204</v>
      </c>
      <c r="B57" s="34">
        <v>17340.487770615757</v>
      </c>
      <c r="C57" s="36">
        <v>0</v>
      </c>
      <c r="D57" s="360">
        <v>18744.833707485861</v>
      </c>
      <c r="E57" s="360"/>
      <c r="F57" s="418">
        <v>-7.491909284366019E-2</v>
      </c>
      <c r="G57" s="418"/>
      <c r="H57" s="103">
        <v>16658.544550276772</v>
      </c>
      <c r="I57" s="418"/>
      <c r="J57" s="547">
        <v>18335.195337367015</v>
      </c>
      <c r="K57" s="18"/>
      <c r="L57" s="428">
        <v>-9.144439185075047E-2</v>
      </c>
      <c r="M57" s="101"/>
      <c r="N57" s="37">
        <v>681.94322033898311</v>
      </c>
      <c r="O57" s="418"/>
      <c r="P57" s="360">
        <v>409.6383701188455</v>
      </c>
      <c r="Q57" s="18"/>
      <c r="R57" s="418">
        <v>0.6647444919311043</v>
      </c>
      <c r="S57" s="428"/>
      <c r="T57" s="436"/>
    </row>
    <row r="58" spans="1:20" x14ac:dyDescent="0.2">
      <c r="A58" s="433" t="s">
        <v>205</v>
      </c>
      <c r="B58" s="34">
        <v>138456.86364880964</v>
      </c>
      <c r="C58" s="36">
        <v>0</v>
      </c>
      <c r="D58" s="360">
        <v>136944.05382750439</v>
      </c>
      <c r="E58" s="360"/>
      <c r="F58" s="418">
        <v>1.1046918643220454E-2</v>
      </c>
      <c r="G58" s="418"/>
      <c r="H58" s="103">
        <v>135261.60795500042</v>
      </c>
      <c r="I58" s="418"/>
      <c r="J58" s="547">
        <v>132650.54572645115</v>
      </c>
      <c r="K58" s="18"/>
      <c r="L58" s="428">
        <v>1.96837654474015E-2</v>
      </c>
      <c r="M58" s="101"/>
      <c r="N58" s="37">
        <v>3195.2556938092248</v>
      </c>
      <c r="O58" s="418"/>
      <c r="P58" s="360">
        <v>4293.5081010532385</v>
      </c>
      <c r="Q58" s="18"/>
      <c r="R58" s="418">
        <v>-0.25579371958669461</v>
      </c>
      <c r="S58" s="428"/>
      <c r="T58" s="436"/>
    </row>
    <row r="59" spans="1:20" x14ac:dyDescent="0.2">
      <c r="A59" s="433" t="s">
        <v>206</v>
      </c>
      <c r="B59" s="34">
        <v>83806.501319835123</v>
      </c>
      <c r="C59" s="36">
        <v>0</v>
      </c>
      <c r="D59" s="360">
        <v>84890.243707627873</v>
      </c>
      <c r="E59" s="360"/>
      <c r="F59" s="418">
        <v>-1.2766395058604007E-2</v>
      </c>
      <c r="G59" s="418"/>
      <c r="H59" s="103">
        <v>81428.069778568271</v>
      </c>
      <c r="I59" s="418"/>
      <c r="J59" s="547">
        <v>82211.203993482894</v>
      </c>
      <c r="K59" s="18"/>
      <c r="L59" s="428">
        <v>-9.5258818369416322E-3</v>
      </c>
      <c r="M59" s="101"/>
      <c r="N59" s="37">
        <v>2378.431541266852</v>
      </c>
      <c r="O59" s="418"/>
      <c r="P59" s="360">
        <v>2679.0397141449789</v>
      </c>
      <c r="Q59" s="18"/>
      <c r="R59" s="418">
        <v>-0.11220743436200482</v>
      </c>
      <c r="S59" s="428"/>
      <c r="T59" s="436"/>
    </row>
    <row r="60" spans="1:20" x14ac:dyDescent="0.2">
      <c r="A60" s="433" t="s">
        <v>207</v>
      </c>
      <c r="B60" s="34">
        <v>27227.3137705995</v>
      </c>
      <c r="C60" s="36">
        <v>0</v>
      </c>
      <c r="D60" s="360">
        <v>28306.014201777634</v>
      </c>
      <c r="E60" s="360"/>
      <c r="F60" s="418">
        <v>-3.8108524340046142E-2</v>
      </c>
      <c r="G60" s="418"/>
      <c r="H60" s="103">
        <v>26907.4387705995</v>
      </c>
      <c r="I60" s="418"/>
      <c r="J60" s="547">
        <v>27043.251697222317</v>
      </c>
      <c r="K60" s="18"/>
      <c r="L60" s="428">
        <v>-5.0220634760710647E-3</v>
      </c>
      <c r="M60" s="101"/>
      <c r="N60" s="37">
        <v>319.875</v>
      </c>
      <c r="O60" s="418"/>
      <c r="P60" s="360">
        <v>1262.7625045553189</v>
      </c>
      <c r="Q60" s="18"/>
      <c r="R60" s="418">
        <v>-0.74668633345852808</v>
      </c>
      <c r="S60" s="428"/>
      <c r="T60" s="436"/>
    </row>
    <row r="61" spans="1:20" x14ac:dyDescent="0.2">
      <c r="A61" s="433" t="s">
        <v>208</v>
      </c>
      <c r="B61" s="34">
        <v>33205.968152124013</v>
      </c>
      <c r="C61" s="36">
        <v>0</v>
      </c>
      <c r="D61" s="360">
        <v>29733.893099226723</v>
      </c>
      <c r="E61" s="360"/>
      <c r="F61" s="418">
        <v>0.11677162628218321</v>
      </c>
      <c r="G61" s="418"/>
      <c r="H61" s="103">
        <v>32709.01899958164</v>
      </c>
      <c r="I61" s="418"/>
      <c r="J61" s="547">
        <v>29382.187216873783</v>
      </c>
      <c r="K61" s="18"/>
      <c r="L61" s="428">
        <v>0.11322614474382302</v>
      </c>
      <c r="M61" s="101"/>
      <c r="N61" s="37">
        <v>496.94915254237287</v>
      </c>
      <c r="O61" s="418"/>
      <c r="P61" s="360">
        <v>351.70588235294116</v>
      </c>
      <c r="Q61" s="18"/>
      <c r="R61" s="418">
        <v>0.41296798682394031</v>
      </c>
      <c r="S61" s="428"/>
      <c r="T61" s="436"/>
    </row>
    <row r="62" spans="1:20" x14ac:dyDescent="0.2">
      <c r="A62" s="433" t="s">
        <v>209</v>
      </c>
      <c r="B62" s="34">
        <v>69228.163711147674</v>
      </c>
      <c r="C62" s="36">
        <v>0</v>
      </c>
      <c r="D62" s="360">
        <v>70329.734010796659</v>
      </c>
      <c r="E62" s="360"/>
      <c r="F62" s="418">
        <v>-1.5662938515875489E-2</v>
      </c>
      <c r="G62" s="418"/>
      <c r="H62" s="103">
        <v>66809.140200406473</v>
      </c>
      <c r="I62" s="418"/>
      <c r="J62" s="547">
        <v>68942.947626739682</v>
      </c>
      <c r="K62" s="18"/>
      <c r="L62" s="428">
        <v>-3.0950336470754652E-2</v>
      </c>
      <c r="M62" s="101"/>
      <c r="N62" s="37">
        <v>2419.0235107411963</v>
      </c>
      <c r="O62" s="418"/>
      <c r="P62" s="360">
        <v>1386.7863840569712</v>
      </c>
      <c r="Q62" s="18"/>
      <c r="R62" s="418">
        <v>0.74433751192773412</v>
      </c>
      <c r="S62" s="428"/>
      <c r="T62" s="436"/>
    </row>
    <row r="63" spans="1:20" x14ac:dyDescent="0.2">
      <c r="A63" s="433" t="s">
        <v>210</v>
      </c>
      <c r="B63" s="34">
        <v>203625.52393264472</v>
      </c>
      <c r="C63" s="36">
        <v>0</v>
      </c>
      <c r="D63" s="360">
        <v>202863.6287096797</v>
      </c>
      <c r="E63" s="360"/>
      <c r="F63" s="418">
        <v>3.7557014424471971E-3</v>
      </c>
      <c r="G63" s="418"/>
      <c r="H63" s="103">
        <v>196914.34578630191</v>
      </c>
      <c r="I63" s="418"/>
      <c r="J63" s="547">
        <v>195833.42055226347</v>
      </c>
      <c r="K63" s="18"/>
      <c r="L63" s="428">
        <v>5.519615758077241E-3</v>
      </c>
      <c r="M63" s="101"/>
      <c r="N63" s="37">
        <v>6711.1781463428188</v>
      </c>
      <c r="O63" s="418"/>
      <c r="P63" s="360">
        <v>7030.2081574162321</v>
      </c>
      <c r="Q63" s="18"/>
      <c r="R63" s="418">
        <v>-4.5379881211179446E-2</v>
      </c>
      <c r="S63" s="428"/>
      <c r="T63" s="436"/>
    </row>
    <row r="64" spans="1:20" x14ac:dyDescent="0.2">
      <c r="A64" s="433" t="s">
        <v>211</v>
      </c>
      <c r="B64" s="34">
        <v>35217.093403689054</v>
      </c>
      <c r="C64" s="36">
        <v>0</v>
      </c>
      <c r="D64" s="360">
        <v>46405.935284866937</v>
      </c>
      <c r="E64" s="360"/>
      <c r="F64" s="418">
        <v>-0.24110799216725592</v>
      </c>
      <c r="G64" s="418"/>
      <c r="H64" s="103">
        <v>33217.259616514624</v>
      </c>
      <c r="I64" s="418"/>
      <c r="J64" s="547">
        <v>44544.40917165103</v>
      </c>
      <c r="K64" s="18"/>
      <c r="L64" s="428">
        <v>-0.25428891674121101</v>
      </c>
      <c r="M64" s="101"/>
      <c r="N64" s="38">
        <v>1999.8337871744275</v>
      </c>
      <c r="O64" s="418"/>
      <c r="P64" s="360">
        <v>1861.526113215906</v>
      </c>
      <c r="Q64" s="18"/>
      <c r="R64" s="418">
        <v>7.4298003652275443E-2</v>
      </c>
      <c r="S64" s="428"/>
      <c r="T64" s="436"/>
    </row>
    <row r="65" spans="1:20" x14ac:dyDescent="0.2">
      <c r="A65" s="433" t="s">
        <v>212</v>
      </c>
      <c r="B65" s="34">
        <v>4116.3724417219237</v>
      </c>
      <c r="C65" s="36">
        <v>0</v>
      </c>
      <c r="D65" s="360">
        <v>3948.0253426481586</v>
      </c>
      <c r="E65" s="360"/>
      <c r="F65" s="418">
        <v>4.2640835471650089E-2</v>
      </c>
      <c r="G65" s="418"/>
      <c r="H65" s="103">
        <v>3864.6490810661858</v>
      </c>
      <c r="I65" s="418"/>
      <c r="J65" s="547">
        <v>3899.535980946031</v>
      </c>
      <c r="K65" s="18"/>
      <c r="L65" s="428">
        <v>-8.946423382246025E-3</v>
      </c>
      <c r="M65" s="101"/>
      <c r="N65" s="38">
        <v>251.72336065573771</v>
      </c>
      <c r="O65" s="418"/>
      <c r="P65" s="360">
        <v>48.48936170212766</v>
      </c>
      <c r="Q65" s="18"/>
      <c r="R65" s="418">
        <v>4.1913110797804611</v>
      </c>
      <c r="S65" s="428"/>
      <c r="T65" s="436"/>
    </row>
    <row r="66" spans="1:20" x14ac:dyDescent="0.2">
      <c r="A66" s="433" t="s">
        <v>213</v>
      </c>
      <c r="B66" s="34">
        <v>16926.808175233222</v>
      </c>
      <c r="C66" s="36">
        <v>0</v>
      </c>
      <c r="D66" s="360">
        <v>19121.027088873969</v>
      </c>
      <c r="E66" s="360"/>
      <c r="F66" s="418">
        <v>-0.11475423906059451</v>
      </c>
      <c r="G66" s="428"/>
      <c r="H66" s="103">
        <v>16746.859022690849</v>
      </c>
      <c r="I66" s="19"/>
      <c r="J66" s="547">
        <v>18976.317411454613</v>
      </c>
      <c r="K66" s="18"/>
      <c r="L66" s="428">
        <v>-0.11748635630525461</v>
      </c>
      <c r="M66" s="101"/>
      <c r="N66" s="38">
        <v>179.94915254237287</v>
      </c>
      <c r="O66" s="19"/>
      <c r="P66" s="360">
        <v>144.70967741935485</v>
      </c>
      <c r="Q66" s="18"/>
      <c r="R66" s="418">
        <v>0.24351844155451599</v>
      </c>
      <c r="S66" s="428"/>
      <c r="T66" s="436"/>
    </row>
    <row r="67" spans="1:20" x14ac:dyDescent="0.2">
      <c r="A67" s="433" t="s">
        <v>1065</v>
      </c>
      <c r="B67" s="36">
        <v>47.08350493825661</v>
      </c>
      <c r="C67" s="360"/>
      <c r="D67" s="360"/>
      <c r="E67" s="445"/>
      <c r="F67" s="418"/>
      <c r="G67" s="418"/>
      <c r="H67" s="619">
        <v>47.290057811973483</v>
      </c>
      <c r="I67" s="19"/>
      <c r="J67" s="547"/>
      <c r="K67" s="18"/>
      <c r="L67" s="428"/>
      <c r="M67" s="19"/>
      <c r="N67" s="547">
        <v>43.538767364851147</v>
      </c>
      <c r="O67" s="19"/>
      <c r="P67" s="360"/>
      <c r="Q67" s="18"/>
      <c r="R67" s="418" t="s">
        <v>214</v>
      </c>
      <c r="S67" s="428"/>
      <c r="T67" s="436"/>
    </row>
    <row r="68" spans="1:20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  <c r="T68" s="436"/>
    </row>
    <row r="69" spans="1:20" x14ac:dyDescent="0.2">
      <c r="A69" s="433" t="s">
        <v>216</v>
      </c>
      <c r="B69" s="625">
        <v>3544.6107446896581</v>
      </c>
      <c r="C69" s="624">
        <v>3108.1537219118281</v>
      </c>
      <c r="D69" s="624">
        <v>3434.2139959109777</v>
      </c>
      <c r="E69" s="624"/>
      <c r="F69" s="418">
        <v>3.2146147243627417E-2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  <c r="T69" s="436"/>
    </row>
    <row r="70" spans="1:20" x14ac:dyDescent="0.2">
      <c r="A70" s="433" t="s">
        <v>217</v>
      </c>
      <c r="B70" s="116">
        <v>198.91560731701395</v>
      </c>
      <c r="C70" s="624">
        <v>180.93038577460607</v>
      </c>
      <c r="D70" s="624">
        <v>192.37029182271974</v>
      </c>
      <c r="E70" s="624"/>
      <c r="F70" s="418">
        <v>3.4024564979742815E-2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  <c r="T70" s="436"/>
    </row>
    <row r="71" spans="1:20" x14ac:dyDescent="0.2">
      <c r="A71" s="560" t="s">
        <v>218</v>
      </c>
      <c r="B71" s="117">
        <v>2082.7963883568091</v>
      </c>
      <c r="C71" s="626">
        <v>1892.5856194612982</v>
      </c>
      <c r="D71" s="626">
        <v>2020.5720194115947</v>
      </c>
      <c r="E71" s="626"/>
      <c r="F71" s="443">
        <v>3.0795422458306895E-2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20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20" x14ac:dyDescent="0.2">
      <c r="A73" s="397" t="s">
        <v>358</v>
      </c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20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20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20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20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20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20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20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N163"/>
  <sheetViews>
    <sheetView showGridLines="0" topLeftCell="A2" zoomScaleNormal="100" workbookViewId="0">
      <selection activeCell="A2" sqref="A2:N2"/>
    </sheetView>
  </sheetViews>
  <sheetFormatPr defaultRowHeight="12" x14ac:dyDescent="0.2"/>
  <cols>
    <col min="1" max="1" width="16.7109375" style="215" customWidth="1"/>
    <col min="2" max="13" width="9.28515625" style="215" customWidth="1"/>
    <col min="14" max="14" width="10" style="215" customWidth="1"/>
    <col min="15" max="16384" width="9.140625" style="215"/>
  </cols>
  <sheetData>
    <row r="1" spans="1:14" s="167" customFormat="1" ht="15.75" x14ac:dyDescent="0.25">
      <c r="A1" s="1078" t="str">
        <f>CONCATENATE('List of Tables'!A21,":  ",'List of Tables'!C21)</f>
        <v>TABLE 16:  2013 Domestic U.S. East MMA Visitor Arrivals by Month and State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</row>
    <row r="2" spans="1:14" s="161" customFormat="1" ht="15.75" x14ac:dyDescent="0.25">
      <c r="A2" s="1078" t="s">
        <v>260</v>
      </c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</row>
    <row r="3" spans="1:14" x14ac:dyDescent="0.2">
      <c r="A3" s="5"/>
      <c r="B3" s="5"/>
      <c r="C3" s="5"/>
      <c r="D3" s="5"/>
      <c r="E3" s="134"/>
      <c r="F3" s="5"/>
      <c r="G3" s="5"/>
      <c r="H3" s="5"/>
      <c r="I3" s="5"/>
      <c r="J3" s="5"/>
      <c r="K3" s="5"/>
      <c r="L3" s="5"/>
      <c r="M3" s="5"/>
      <c r="N3" s="5"/>
    </row>
    <row r="4" spans="1:14" x14ac:dyDescent="0.2">
      <c r="A4" s="700" t="s">
        <v>328</v>
      </c>
      <c r="B4" s="591" t="s">
        <v>329</v>
      </c>
      <c r="C4" s="353" t="s">
        <v>330</v>
      </c>
      <c r="D4" s="353" t="s">
        <v>331</v>
      </c>
      <c r="E4" s="353" t="s">
        <v>332</v>
      </c>
      <c r="F4" s="353" t="s">
        <v>240</v>
      </c>
      <c r="G4" s="353" t="s">
        <v>333</v>
      </c>
      <c r="H4" s="353" t="s">
        <v>334</v>
      </c>
      <c r="I4" s="353" t="s">
        <v>335</v>
      </c>
      <c r="J4" s="353" t="s">
        <v>336</v>
      </c>
      <c r="K4" s="353" t="s">
        <v>337</v>
      </c>
      <c r="L4" s="353" t="s">
        <v>338</v>
      </c>
      <c r="M4" s="353" t="s">
        <v>339</v>
      </c>
      <c r="N4" s="175" t="s">
        <v>149</v>
      </c>
    </row>
    <row r="5" spans="1:14" s="272" customFormat="1" ht="12.75" x14ac:dyDescent="0.2">
      <c r="A5" s="157" t="s">
        <v>420</v>
      </c>
      <c r="B5" s="991">
        <v>28757.640213628103</v>
      </c>
      <c r="C5" s="991">
        <v>24460.857107977783</v>
      </c>
      <c r="D5" s="991">
        <v>27343.484608262694</v>
      </c>
      <c r="E5" s="991">
        <v>13189.629579482696</v>
      </c>
      <c r="F5" s="991">
        <v>14543.055764955869</v>
      </c>
      <c r="G5" s="991">
        <v>14821.375004406178</v>
      </c>
      <c r="H5" s="991">
        <v>14038.816066981655</v>
      </c>
      <c r="I5" s="991">
        <v>9658.9528387251376</v>
      </c>
      <c r="J5" s="991">
        <v>9039.3764174806747</v>
      </c>
      <c r="K5" s="991">
        <v>11175.699575054017</v>
      </c>
      <c r="L5" s="991">
        <v>12233.232941130635</v>
      </c>
      <c r="M5" s="991">
        <v>17172.57670787019</v>
      </c>
      <c r="N5" s="993">
        <v>196434.69682595565</v>
      </c>
    </row>
    <row r="6" spans="1:14" s="272" customFormat="1" ht="12.75" x14ac:dyDescent="0.2">
      <c r="A6" s="997" t="s">
        <v>421</v>
      </c>
      <c r="B6" s="992">
        <v>4218.9115374788034</v>
      </c>
      <c r="C6" s="992">
        <v>3776.5069419208135</v>
      </c>
      <c r="D6" s="992">
        <v>3804.7884173674906</v>
      </c>
      <c r="E6" s="992">
        <v>1609.1035501507299</v>
      </c>
      <c r="F6" s="992">
        <v>1583.9064318834107</v>
      </c>
      <c r="G6" s="992">
        <v>1985.327516191313</v>
      </c>
      <c r="H6" s="992">
        <v>1756.6120267164129</v>
      </c>
      <c r="I6" s="992">
        <v>1136.1993041102178</v>
      </c>
      <c r="J6" s="992">
        <v>1100.6816571058168</v>
      </c>
      <c r="K6" s="992">
        <v>1205.6949608984767</v>
      </c>
      <c r="L6" s="992">
        <v>1576.9914571634492</v>
      </c>
      <c r="M6" s="992">
        <v>2264.6941710842489</v>
      </c>
      <c r="N6" s="994">
        <v>26019.41797207118</v>
      </c>
    </row>
    <row r="7" spans="1:14" s="272" customFormat="1" ht="12.75" x14ac:dyDescent="0.2">
      <c r="A7" s="997" t="s">
        <v>422</v>
      </c>
      <c r="B7" s="992">
        <v>2682.3047552482635</v>
      </c>
      <c r="C7" s="992">
        <v>1839.2998202605215</v>
      </c>
      <c r="D7" s="992">
        <v>3018.423238081205</v>
      </c>
      <c r="E7" s="992">
        <v>1453.9782869921823</v>
      </c>
      <c r="F7" s="992">
        <v>2433.4813759185295</v>
      </c>
      <c r="G7" s="992">
        <v>2424.6716343275129</v>
      </c>
      <c r="H7" s="992">
        <v>2179.2768574011197</v>
      </c>
      <c r="I7" s="992">
        <v>1478.1640421439838</v>
      </c>
      <c r="J7" s="992">
        <v>1379.0995570495966</v>
      </c>
      <c r="K7" s="992">
        <v>1557.8816382803984</v>
      </c>
      <c r="L7" s="992">
        <v>1529.8442251507511</v>
      </c>
      <c r="M7" s="992">
        <v>2082.275513640494</v>
      </c>
      <c r="N7" s="994">
        <v>24058.700944494558</v>
      </c>
    </row>
    <row r="8" spans="1:14" s="272" customFormat="1" ht="12.75" x14ac:dyDescent="0.2">
      <c r="A8" s="997" t="s">
        <v>423</v>
      </c>
      <c r="B8" s="992">
        <v>11098.327884745433</v>
      </c>
      <c r="C8" s="992">
        <v>10360.773210362908</v>
      </c>
      <c r="D8" s="992">
        <v>12708.46282094161</v>
      </c>
      <c r="E8" s="992">
        <v>4753.6483976195323</v>
      </c>
      <c r="F8" s="992">
        <v>3263.4660306204032</v>
      </c>
      <c r="G8" s="992">
        <v>3489.7195162093544</v>
      </c>
      <c r="H8" s="992">
        <v>3275.8352844829528</v>
      </c>
      <c r="I8" s="992">
        <v>3063.7250922125318</v>
      </c>
      <c r="J8" s="992">
        <v>2382.02960757244</v>
      </c>
      <c r="K8" s="992">
        <v>3787.55976147208</v>
      </c>
      <c r="L8" s="992">
        <v>4323.8425606080746</v>
      </c>
      <c r="M8" s="992">
        <v>6234.5277994089356</v>
      </c>
      <c r="N8" s="994">
        <v>68741.917966256253</v>
      </c>
    </row>
    <row r="9" spans="1:14" s="272" customFormat="1" ht="12.75" x14ac:dyDescent="0.2">
      <c r="A9" s="997" t="s">
        <v>424</v>
      </c>
      <c r="B9" s="992">
        <v>4301.4753418429264</v>
      </c>
      <c r="C9" s="992">
        <v>3551.4842549649779</v>
      </c>
      <c r="D9" s="992">
        <v>4095.3345732637149</v>
      </c>
      <c r="E9" s="992">
        <v>3159.3312066277535</v>
      </c>
      <c r="F9" s="992">
        <v>4512.3815099199019</v>
      </c>
      <c r="G9" s="992">
        <v>4481.6570203367482</v>
      </c>
      <c r="H9" s="992">
        <v>4646.9135138660022</v>
      </c>
      <c r="I9" s="992">
        <v>2567.0649949437989</v>
      </c>
      <c r="J9" s="992">
        <v>2835.2961330830967</v>
      </c>
      <c r="K9" s="992">
        <v>2830.0467737869094</v>
      </c>
      <c r="L9" s="992">
        <v>2876.7976370612801</v>
      </c>
      <c r="M9" s="992">
        <v>3385.259284712195</v>
      </c>
      <c r="N9" s="994">
        <v>43243.042244409306</v>
      </c>
    </row>
    <row r="10" spans="1:14" s="272" customFormat="1" ht="12.75" x14ac:dyDescent="0.2">
      <c r="A10" s="997" t="s">
        <v>425</v>
      </c>
      <c r="B10" s="992">
        <v>2614.005320892923</v>
      </c>
      <c r="C10" s="992">
        <v>2183.8998735363339</v>
      </c>
      <c r="D10" s="992">
        <v>1834.1552679761987</v>
      </c>
      <c r="E10" s="992">
        <v>1119.6785271159022</v>
      </c>
      <c r="F10" s="992">
        <v>1588.0371535916229</v>
      </c>
      <c r="G10" s="992">
        <v>1530.543404340659</v>
      </c>
      <c r="H10" s="992">
        <v>1292.8354198116517</v>
      </c>
      <c r="I10" s="992">
        <v>754.72458190747955</v>
      </c>
      <c r="J10" s="992">
        <v>770.26350755914768</v>
      </c>
      <c r="K10" s="992">
        <v>878.36161893614417</v>
      </c>
      <c r="L10" s="992">
        <v>938.65675187971442</v>
      </c>
      <c r="M10" s="992">
        <v>1568.4444807885525</v>
      </c>
      <c r="N10" s="994">
        <v>17073.605908336329</v>
      </c>
    </row>
    <row r="11" spans="1:14" s="272" customFormat="1" ht="12.75" x14ac:dyDescent="0.2">
      <c r="A11" s="997" t="s">
        <v>426</v>
      </c>
      <c r="B11" s="992">
        <v>2184.9616491016532</v>
      </c>
      <c r="C11" s="992">
        <v>1397.5783306803478</v>
      </c>
      <c r="D11" s="992">
        <v>919.26576097494399</v>
      </c>
      <c r="E11" s="992">
        <v>570.96449171131042</v>
      </c>
      <c r="F11" s="992">
        <v>496.67415378926995</v>
      </c>
      <c r="G11" s="992">
        <v>508.72232110580285</v>
      </c>
      <c r="H11" s="992">
        <v>434.87688257762215</v>
      </c>
      <c r="I11" s="992">
        <v>317.15895319635774</v>
      </c>
      <c r="J11" s="992">
        <v>229.73093490739461</v>
      </c>
      <c r="K11" s="992">
        <v>428.09757189076731</v>
      </c>
      <c r="L11" s="992">
        <v>431.24267989056818</v>
      </c>
      <c r="M11" s="992">
        <v>866.15724500767237</v>
      </c>
      <c r="N11" s="994">
        <v>8785.4309748337109</v>
      </c>
    </row>
    <row r="12" spans="1:14" s="272" customFormat="1" ht="12.75" x14ac:dyDescent="0.2">
      <c r="A12" s="997" t="s">
        <v>427</v>
      </c>
      <c r="B12" s="992">
        <v>1657.6537243180958</v>
      </c>
      <c r="C12" s="992">
        <v>1351.3146762518807</v>
      </c>
      <c r="D12" s="992">
        <v>963.05452965753375</v>
      </c>
      <c r="E12" s="992">
        <v>522.92511926528402</v>
      </c>
      <c r="F12" s="992">
        <v>665.10910923272968</v>
      </c>
      <c r="G12" s="992">
        <v>400.73359189478856</v>
      </c>
      <c r="H12" s="992">
        <v>452.46608212589382</v>
      </c>
      <c r="I12" s="992">
        <v>341.91587021076685</v>
      </c>
      <c r="J12" s="992">
        <v>342.27502020318207</v>
      </c>
      <c r="K12" s="992">
        <v>488.05724978924206</v>
      </c>
      <c r="L12" s="992">
        <v>555.85762937679635</v>
      </c>
      <c r="M12" s="992">
        <v>771.21821322809319</v>
      </c>
      <c r="N12" s="994">
        <v>8512.5808155542873</v>
      </c>
    </row>
    <row r="13" spans="1:14" s="272" customFormat="1" ht="12.75" x14ac:dyDescent="0.2">
      <c r="A13" s="998"/>
      <c r="B13" s="992"/>
      <c r="C13" s="992"/>
      <c r="D13" s="992"/>
      <c r="E13" s="992"/>
      <c r="F13" s="992"/>
      <c r="G13" s="992"/>
      <c r="H13" s="992"/>
      <c r="I13" s="992"/>
      <c r="J13" s="992"/>
      <c r="K13" s="992"/>
      <c r="L13" s="992"/>
      <c r="M13" s="992"/>
      <c r="N13" s="994"/>
    </row>
    <row r="14" spans="1:14" s="272" customFormat="1" ht="12.75" x14ac:dyDescent="0.2">
      <c r="A14" s="999" t="s">
        <v>428</v>
      </c>
      <c r="B14" s="991">
        <v>18927.269347835692</v>
      </c>
      <c r="C14" s="991">
        <v>16406.06777827147</v>
      </c>
      <c r="D14" s="991">
        <v>25515.133476219722</v>
      </c>
      <c r="E14" s="991">
        <v>20670.430253071936</v>
      </c>
      <c r="F14" s="991">
        <v>26203.9159177363</v>
      </c>
      <c r="G14" s="991">
        <v>38102.91785265191</v>
      </c>
      <c r="H14" s="991">
        <v>37731.183951712723</v>
      </c>
      <c r="I14" s="991">
        <v>25858.119268743692</v>
      </c>
      <c r="J14" s="991">
        <v>19911.775605577786</v>
      </c>
      <c r="K14" s="991">
        <v>18283.757493672787</v>
      </c>
      <c r="L14" s="991">
        <v>18512.815057106967</v>
      </c>
      <c r="M14" s="991">
        <v>21920.910976512019</v>
      </c>
      <c r="N14" s="993">
        <v>288044.29697911296</v>
      </c>
    </row>
    <row r="15" spans="1:14" s="272" customFormat="1" ht="12.75" x14ac:dyDescent="0.2">
      <c r="A15" s="997" t="s">
        <v>429</v>
      </c>
      <c r="B15" s="992">
        <v>1141.3886991193117</v>
      </c>
      <c r="C15" s="992">
        <v>853.19767754203497</v>
      </c>
      <c r="D15" s="992">
        <v>1299.3501876595155</v>
      </c>
      <c r="E15" s="992">
        <v>939.86269660908249</v>
      </c>
      <c r="F15" s="992">
        <v>1341.6036491415107</v>
      </c>
      <c r="G15" s="992">
        <v>1680.526669983004</v>
      </c>
      <c r="H15" s="992">
        <v>1364.0202138052186</v>
      </c>
      <c r="I15" s="992">
        <v>752.43293985871958</v>
      </c>
      <c r="J15" s="992">
        <v>907.7695807875848</v>
      </c>
      <c r="K15" s="992">
        <v>904.45622812335273</v>
      </c>
      <c r="L15" s="992">
        <v>854.38948106768544</v>
      </c>
      <c r="M15" s="992">
        <v>879.97777327018275</v>
      </c>
      <c r="N15" s="994">
        <v>12918.975796967201</v>
      </c>
    </row>
    <row r="16" spans="1:14" s="272" customFormat="1" ht="12.75" x14ac:dyDescent="0.2">
      <c r="A16" s="997" t="s">
        <v>430</v>
      </c>
      <c r="B16" s="992">
        <v>1012.1797103162284</v>
      </c>
      <c r="C16" s="992">
        <v>1088.5144143664488</v>
      </c>
      <c r="D16" s="992">
        <v>1257.6010914729964</v>
      </c>
      <c r="E16" s="992">
        <v>1546.559650787251</v>
      </c>
      <c r="F16" s="992">
        <v>2175.026500387447</v>
      </c>
      <c r="G16" s="992">
        <v>2318.5143903032476</v>
      </c>
      <c r="H16" s="992">
        <v>2113.8126334213061</v>
      </c>
      <c r="I16" s="992">
        <v>1209.124134862549</v>
      </c>
      <c r="J16" s="992">
        <v>1049.1073833250878</v>
      </c>
      <c r="K16" s="992">
        <v>979.96994563274927</v>
      </c>
      <c r="L16" s="992">
        <v>1041.4749602518907</v>
      </c>
      <c r="M16" s="992">
        <v>1045.8043924914864</v>
      </c>
      <c r="N16" s="994">
        <v>16837.689207618689</v>
      </c>
    </row>
    <row r="17" spans="1:14" s="272" customFormat="1" ht="12.75" x14ac:dyDescent="0.2">
      <c r="A17" s="997" t="s">
        <v>431</v>
      </c>
      <c r="B17" s="992">
        <v>2171.4999458782086</v>
      </c>
      <c r="C17" s="992">
        <v>1596.3624567643203</v>
      </c>
      <c r="D17" s="992">
        <v>2411.1363059000414</v>
      </c>
      <c r="E17" s="992">
        <v>1883.6191636220949</v>
      </c>
      <c r="F17" s="992">
        <v>3103.5659206242972</v>
      </c>
      <c r="G17" s="992">
        <v>3121.3025356935736</v>
      </c>
      <c r="H17" s="992">
        <v>2844.7071202543061</v>
      </c>
      <c r="I17" s="992">
        <v>1665.731650710562</v>
      </c>
      <c r="J17" s="992">
        <v>2007.1406821131886</v>
      </c>
      <c r="K17" s="992">
        <v>1782.1082714420954</v>
      </c>
      <c r="L17" s="992">
        <v>1421.8995443728952</v>
      </c>
      <c r="M17" s="992">
        <v>2054.6615880000827</v>
      </c>
      <c r="N17" s="994">
        <v>26063.735185375666</v>
      </c>
    </row>
    <row r="18" spans="1:14" s="272" customFormat="1" ht="12.75" x14ac:dyDescent="0.2">
      <c r="A18" s="997" t="s">
        <v>432</v>
      </c>
      <c r="B18" s="992">
        <v>14602.200992521943</v>
      </c>
      <c r="C18" s="992">
        <v>12867.993229598667</v>
      </c>
      <c r="D18" s="992">
        <v>20547.045891187168</v>
      </c>
      <c r="E18" s="992">
        <v>16300.388742053507</v>
      </c>
      <c r="F18" s="992">
        <v>19583.719847583045</v>
      </c>
      <c r="G18" s="992">
        <v>30982.574256672084</v>
      </c>
      <c r="H18" s="992">
        <v>31408.643984231894</v>
      </c>
      <c r="I18" s="992">
        <v>22230.830543311862</v>
      </c>
      <c r="J18" s="992">
        <v>15947.757959351926</v>
      </c>
      <c r="K18" s="992">
        <v>14617.223048474591</v>
      </c>
      <c r="L18" s="992">
        <v>15195.051071414497</v>
      </c>
      <c r="M18" s="992">
        <v>17940.467222750267</v>
      </c>
      <c r="N18" s="994">
        <v>232223.89678915145</v>
      </c>
    </row>
    <row r="19" spans="1:14" s="272" customFormat="1" ht="12.75" x14ac:dyDescent="0.2">
      <c r="A19" s="998"/>
      <c r="B19" s="992"/>
      <c r="C19" s="992"/>
      <c r="D19" s="992"/>
      <c r="E19" s="992"/>
      <c r="F19" s="992"/>
      <c r="G19" s="992"/>
      <c r="H19" s="992"/>
      <c r="I19" s="992"/>
      <c r="J19" s="992"/>
      <c r="K19" s="992"/>
      <c r="L19" s="992"/>
      <c r="M19" s="992"/>
      <c r="N19" s="994"/>
    </row>
    <row r="20" spans="1:14" s="272" customFormat="1" ht="12.75" x14ac:dyDescent="0.2">
      <c r="A20" s="999" t="s">
        <v>433</v>
      </c>
      <c r="B20" s="991">
        <v>33866.389129223637</v>
      </c>
      <c r="C20" s="991">
        <v>35076.581372408014</v>
      </c>
      <c r="D20" s="991">
        <v>39232.729830190481</v>
      </c>
      <c r="E20" s="991">
        <v>23616.222364778783</v>
      </c>
      <c r="F20" s="991">
        <v>25395.816322553455</v>
      </c>
      <c r="G20" s="991">
        <v>31097.333479848618</v>
      </c>
      <c r="H20" s="991">
        <v>28509.528846850892</v>
      </c>
      <c r="I20" s="991">
        <v>22049.186631655481</v>
      </c>
      <c r="J20" s="991">
        <v>19927.083069791239</v>
      </c>
      <c r="K20" s="991">
        <v>23478.455791045086</v>
      </c>
      <c r="L20" s="991">
        <v>21943.802585082631</v>
      </c>
      <c r="M20" s="991">
        <v>31356.272274610255</v>
      </c>
      <c r="N20" s="993">
        <v>335549.40169803851</v>
      </c>
    </row>
    <row r="21" spans="1:14" s="272" customFormat="1" ht="12.75" x14ac:dyDescent="0.2">
      <c r="A21" s="997" t="s">
        <v>434</v>
      </c>
      <c r="B21" s="992">
        <v>12264.351605273425</v>
      </c>
      <c r="C21" s="992">
        <v>11558.97706910769</v>
      </c>
      <c r="D21" s="992">
        <v>14000.685821396419</v>
      </c>
      <c r="E21" s="992">
        <v>8356.0314326343723</v>
      </c>
      <c r="F21" s="992">
        <v>9492.9802339635007</v>
      </c>
      <c r="G21" s="992">
        <v>11690.191328934592</v>
      </c>
      <c r="H21" s="992">
        <v>11849.715766783065</v>
      </c>
      <c r="I21" s="992">
        <v>8919.8713629586491</v>
      </c>
      <c r="J21" s="992">
        <v>7228.8322016580732</v>
      </c>
      <c r="K21" s="992">
        <v>8606.1975197232423</v>
      </c>
      <c r="L21" s="992">
        <v>9112.6827062844186</v>
      </c>
      <c r="M21" s="992">
        <v>13203.967203302074</v>
      </c>
      <c r="N21" s="994">
        <v>126284.48425201952</v>
      </c>
    </row>
    <row r="22" spans="1:14" s="272" customFormat="1" ht="12.75" x14ac:dyDescent="0.2">
      <c r="A22" s="997" t="s">
        <v>435</v>
      </c>
      <c r="B22" s="992">
        <v>3550.4713310302404</v>
      </c>
      <c r="C22" s="992">
        <v>3417.023373108349</v>
      </c>
      <c r="D22" s="992">
        <v>4406.514955425745</v>
      </c>
      <c r="E22" s="992">
        <v>2487.8095671211427</v>
      </c>
      <c r="F22" s="992">
        <v>2978.6793054073519</v>
      </c>
      <c r="G22" s="992">
        <v>4190.539298836341</v>
      </c>
      <c r="H22" s="992">
        <v>3706.7465310882262</v>
      </c>
      <c r="I22" s="992">
        <v>2077.4262089938788</v>
      </c>
      <c r="J22" s="992">
        <v>2476.400133293102</v>
      </c>
      <c r="K22" s="992">
        <v>3418.9508632042944</v>
      </c>
      <c r="L22" s="992">
        <v>2184.4228164339379</v>
      </c>
      <c r="M22" s="992">
        <v>3394.1385443535719</v>
      </c>
      <c r="N22" s="994">
        <v>38289.122928296172</v>
      </c>
    </row>
    <row r="23" spans="1:14" s="272" customFormat="1" ht="12.75" x14ac:dyDescent="0.2">
      <c r="A23" s="997" t="s">
        <v>436</v>
      </c>
      <c r="B23" s="992">
        <v>6039.7434570888781</v>
      </c>
      <c r="C23" s="992">
        <v>7892.0538638038415</v>
      </c>
      <c r="D23" s="992">
        <v>8012.7407030401146</v>
      </c>
      <c r="E23" s="992">
        <v>4579.585546632672</v>
      </c>
      <c r="F23" s="992">
        <v>4732.3206264538621</v>
      </c>
      <c r="G23" s="992">
        <v>4732.7718760706821</v>
      </c>
      <c r="H23" s="992">
        <v>4070.2321384386078</v>
      </c>
      <c r="I23" s="992">
        <v>4378.9154181722033</v>
      </c>
      <c r="J23" s="992">
        <v>3596.0968949817457</v>
      </c>
      <c r="K23" s="992">
        <v>4213.1969997065935</v>
      </c>
      <c r="L23" s="992">
        <v>3790.9685886963643</v>
      </c>
      <c r="M23" s="992">
        <v>6231.4781855923666</v>
      </c>
      <c r="N23" s="994">
        <v>62270.104298677928</v>
      </c>
    </row>
    <row r="24" spans="1:14" s="272" customFormat="1" ht="12.75" x14ac:dyDescent="0.2">
      <c r="A24" s="997" t="s">
        <v>437</v>
      </c>
      <c r="B24" s="992">
        <v>5453.0053623093381</v>
      </c>
      <c r="C24" s="992">
        <v>5847.4068446774336</v>
      </c>
      <c r="D24" s="992">
        <v>6229.0707428492378</v>
      </c>
      <c r="E24" s="992">
        <v>4783.2652631216697</v>
      </c>
      <c r="F24" s="992">
        <v>5670.9271024870532</v>
      </c>
      <c r="G24" s="992">
        <v>7181.5463204855305</v>
      </c>
      <c r="H24" s="992">
        <v>6444.455156245408</v>
      </c>
      <c r="I24" s="992">
        <v>4223.5785024351735</v>
      </c>
      <c r="J24" s="992">
        <v>4608.5234913451422</v>
      </c>
      <c r="K24" s="992">
        <v>4578.4875623440194</v>
      </c>
      <c r="L24" s="992">
        <v>4270.0504305280956</v>
      </c>
      <c r="M24" s="992">
        <v>5018.3130643286931</v>
      </c>
      <c r="N24" s="994">
        <v>64308.629843156792</v>
      </c>
    </row>
    <row r="25" spans="1:14" s="272" customFormat="1" ht="12.75" x14ac:dyDescent="0.2">
      <c r="A25" s="997" t="s">
        <v>438</v>
      </c>
      <c r="B25" s="992">
        <v>6558.8173735217506</v>
      </c>
      <c r="C25" s="992">
        <v>6361.1202217107011</v>
      </c>
      <c r="D25" s="992">
        <v>6583.7176074789668</v>
      </c>
      <c r="E25" s="992">
        <v>3409.5305552689242</v>
      </c>
      <c r="F25" s="992">
        <v>2520.9090542416839</v>
      </c>
      <c r="G25" s="992">
        <v>3302.2846555214746</v>
      </c>
      <c r="H25" s="992">
        <v>2438.3792542955839</v>
      </c>
      <c r="I25" s="992">
        <v>2449.3951390955772</v>
      </c>
      <c r="J25" s="992">
        <v>2017.2303485131765</v>
      </c>
      <c r="K25" s="992">
        <v>2661.6228460669381</v>
      </c>
      <c r="L25" s="992">
        <v>2585.6780431398138</v>
      </c>
      <c r="M25" s="992">
        <v>3508.3752770335527</v>
      </c>
      <c r="N25" s="994">
        <v>44397.060375888148</v>
      </c>
    </row>
    <row r="26" spans="1:14" s="272" customFormat="1" ht="12.75" x14ac:dyDescent="0.2">
      <c r="A26" s="998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4"/>
    </row>
    <row r="27" spans="1:14" s="272" customFormat="1" ht="12.75" x14ac:dyDescent="0.2">
      <c r="A27" s="999" t="s">
        <v>439</v>
      </c>
      <c r="B27" s="991">
        <v>5758.9461880520303</v>
      </c>
      <c r="C27" s="991">
        <v>5112.0808084412656</v>
      </c>
      <c r="D27" s="991">
        <v>6236.1275173887552</v>
      </c>
      <c r="E27" s="991">
        <v>5389.8071051244842</v>
      </c>
      <c r="F27" s="991">
        <v>8879.7722191915</v>
      </c>
      <c r="G27" s="991">
        <v>9352.4298387828076</v>
      </c>
      <c r="H27" s="991">
        <v>7703.7802684467133</v>
      </c>
      <c r="I27" s="991">
        <v>4941.9207134049384</v>
      </c>
      <c r="J27" s="991">
        <v>5788.1781093059781</v>
      </c>
      <c r="K27" s="991">
        <v>5568.6184675730829</v>
      </c>
      <c r="L27" s="991">
        <v>4363.5753742771594</v>
      </c>
      <c r="M27" s="991">
        <v>5428.4280005718283</v>
      </c>
      <c r="N27" s="993">
        <v>74523.664610560547</v>
      </c>
    </row>
    <row r="28" spans="1:14" s="272" customFormat="1" ht="12.75" x14ac:dyDescent="0.2">
      <c r="A28" s="997" t="s">
        <v>440</v>
      </c>
      <c r="B28" s="992">
        <v>1300.5858573920259</v>
      </c>
      <c r="C28" s="992">
        <v>1113.5925002434324</v>
      </c>
      <c r="D28" s="992">
        <v>1520.5076117715187</v>
      </c>
      <c r="E28" s="992">
        <v>1277.2412060653467</v>
      </c>
      <c r="F28" s="992">
        <v>2108.1370878040457</v>
      </c>
      <c r="G28" s="992">
        <v>2214.2512656802883</v>
      </c>
      <c r="H28" s="992">
        <v>1897.7016940533381</v>
      </c>
      <c r="I28" s="992">
        <v>1444.7674852401656</v>
      </c>
      <c r="J28" s="992">
        <v>1334.5458609712832</v>
      </c>
      <c r="K28" s="992">
        <v>1116.0376454111354</v>
      </c>
      <c r="L28" s="992">
        <v>997.22441985500757</v>
      </c>
      <c r="M28" s="992">
        <v>1199.6893567621557</v>
      </c>
      <c r="N28" s="994">
        <v>17524.281991249743</v>
      </c>
    </row>
    <row r="29" spans="1:14" s="272" customFormat="1" ht="12.75" x14ac:dyDescent="0.2">
      <c r="A29" s="997" t="s">
        <v>441</v>
      </c>
      <c r="B29" s="992">
        <v>1440.4788664604653</v>
      </c>
      <c r="C29" s="992">
        <v>1392.4970165430175</v>
      </c>
      <c r="D29" s="992">
        <v>1368.5420560667535</v>
      </c>
      <c r="E29" s="992">
        <v>1322.6182508726629</v>
      </c>
      <c r="F29" s="992">
        <v>1953.3677555572635</v>
      </c>
      <c r="G29" s="992">
        <v>2458.004665574957</v>
      </c>
      <c r="H29" s="992">
        <v>1843.614179658799</v>
      </c>
      <c r="I29" s="992">
        <v>1148.6210288716718</v>
      </c>
      <c r="J29" s="992">
        <v>1439.2429075598563</v>
      </c>
      <c r="K29" s="992">
        <v>1462.7397490586056</v>
      </c>
      <c r="L29" s="992">
        <v>1003.3180902762743</v>
      </c>
      <c r="M29" s="992">
        <v>1298.3503997831879</v>
      </c>
      <c r="N29" s="994">
        <v>18131.394966283515</v>
      </c>
    </row>
    <row r="30" spans="1:14" s="272" customFormat="1" ht="12.75" x14ac:dyDescent="0.2">
      <c r="A30" s="997" t="s">
        <v>442</v>
      </c>
      <c r="B30" s="992">
        <v>627.19279114016865</v>
      </c>
      <c r="C30" s="992">
        <v>453.37383596559971</v>
      </c>
      <c r="D30" s="992">
        <v>660.74456209804077</v>
      </c>
      <c r="E30" s="992">
        <v>548.84355500533366</v>
      </c>
      <c r="F30" s="992">
        <v>1084.4761237705557</v>
      </c>
      <c r="G30" s="992">
        <v>840.52195537826822</v>
      </c>
      <c r="H30" s="992">
        <v>855.8774566974239</v>
      </c>
      <c r="I30" s="992">
        <v>509.57345367449869</v>
      </c>
      <c r="J30" s="992">
        <v>675.3763391660458</v>
      </c>
      <c r="K30" s="992">
        <v>483.35760939591466</v>
      </c>
      <c r="L30" s="992">
        <v>470.41744955198493</v>
      </c>
      <c r="M30" s="992">
        <v>451.4397688345897</v>
      </c>
      <c r="N30" s="994">
        <v>7661.1949006784243</v>
      </c>
    </row>
    <row r="31" spans="1:14" s="272" customFormat="1" ht="12.75" x14ac:dyDescent="0.2">
      <c r="A31" s="997" t="s">
        <v>443</v>
      </c>
      <c r="B31" s="992">
        <v>2390.6886730593701</v>
      </c>
      <c r="C31" s="992">
        <v>2152.6174556892161</v>
      </c>
      <c r="D31" s="992">
        <v>2686.3332874524422</v>
      </c>
      <c r="E31" s="992">
        <v>2241.1040931811408</v>
      </c>
      <c r="F31" s="992">
        <v>3733.7912520596346</v>
      </c>
      <c r="G31" s="992">
        <v>3839.6519521492942</v>
      </c>
      <c r="H31" s="992">
        <v>3106.5869380371523</v>
      </c>
      <c r="I31" s="992">
        <v>1838.9587456186025</v>
      </c>
      <c r="J31" s="992">
        <v>2339.0130016087924</v>
      </c>
      <c r="K31" s="992">
        <v>2506.4834637074273</v>
      </c>
      <c r="L31" s="992">
        <v>1892.6154145938926</v>
      </c>
      <c r="M31" s="992">
        <v>2478.9484751918944</v>
      </c>
      <c r="N31" s="994">
        <v>31206.792752348858</v>
      </c>
    </row>
    <row r="32" spans="1:14" s="272" customFormat="1" ht="12.75" x14ac:dyDescent="0.2">
      <c r="A32" s="998"/>
      <c r="B32" s="992"/>
      <c r="C32" s="992"/>
      <c r="D32" s="992"/>
      <c r="E32" s="992"/>
      <c r="F32" s="992"/>
      <c r="G32" s="992"/>
      <c r="H32" s="992"/>
      <c r="I32" s="992"/>
      <c r="J32" s="992"/>
      <c r="K32" s="992"/>
      <c r="L32" s="992"/>
      <c r="M32" s="992"/>
      <c r="N32" s="994"/>
    </row>
    <row r="33" spans="1:14" s="272" customFormat="1" ht="12.75" x14ac:dyDescent="0.2">
      <c r="A33" s="999" t="s">
        <v>444</v>
      </c>
      <c r="B33" s="991">
        <v>9574.9193283736458</v>
      </c>
      <c r="C33" s="991">
        <v>11756.713056485281</v>
      </c>
      <c r="D33" s="991">
        <v>8513.5228922775386</v>
      </c>
      <c r="E33" s="991">
        <v>11416.973436253185</v>
      </c>
      <c r="F33" s="991">
        <v>8192.7408514952767</v>
      </c>
      <c r="G33" s="991">
        <v>8442.1605367937882</v>
      </c>
      <c r="H33" s="991">
        <v>10082.918024489654</v>
      </c>
      <c r="I33" s="991">
        <v>9931.9943740674007</v>
      </c>
      <c r="J33" s="991">
        <v>6478.4719997307102</v>
      </c>
      <c r="K33" s="991">
        <v>7727.6528780507169</v>
      </c>
      <c r="L33" s="991">
        <v>6217.561833378496</v>
      </c>
      <c r="M33" s="991">
        <v>9574.9611371845294</v>
      </c>
      <c r="N33" s="993">
        <v>107910.59034858023</v>
      </c>
    </row>
    <row r="34" spans="1:14" s="272" customFormat="1" ht="12.75" x14ac:dyDescent="0.2">
      <c r="A34" s="997" t="s">
        <v>445</v>
      </c>
      <c r="B34" s="992">
        <v>2228.1251994652184</v>
      </c>
      <c r="C34" s="992">
        <v>2419.0217389498025</v>
      </c>
      <c r="D34" s="992">
        <v>2169.8797393082891</v>
      </c>
      <c r="E34" s="992">
        <v>2790.6302442327756</v>
      </c>
      <c r="F34" s="992">
        <v>1803.2073291993088</v>
      </c>
      <c r="G34" s="992">
        <v>2051.7580676242378</v>
      </c>
      <c r="H34" s="992">
        <v>2961.8014406843649</v>
      </c>
      <c r="I34" s="992">
        <v>2924.9140957825166</v>
      </c>
      <c r="J34" s="992">
        <v>1610.3359518380266</v>
      </c>
      <c r="K34" s="992">
        <v>1530.6469256190601</v>
      </c>
      <c r="L34" s="992">
        <v>1411.7772695090514</v>
      </c>
      <c r="M34" s="992">
        <v>2390.2729092290956</v>
      </c>
      <c r="N34" s="994">
        <v>26292.370911441751</v>
      </c>
    </row>
    <row r="35" spans="1:14" s="272" customFormat="1" ht="12.75" x14ac:dyDescent="0.2">
      <c r="A35" s="997" t="s">
        <v>446</v>
      </c>
      <c r="B35" s="992">
        <v>791.00130609931864</v>
      </c>
      <c r="C35" s="992">
        <v>1019.895400403357</v>
      </c>
      <c r="D35" s="992">
        <v>781.69531515446556</v>
      </c>
      <c r="E35" s="992">
        <v>956.87544883125747</v>
      </c>
      <c r="F35" s="992">
        <v>600.15781799607578</v>
      </c>
      <c r="G35" s="992">
        <v>600.14317989940707</v>
      </c>
      <c r="H35" s="992">
        <v>539.15324343341229</v>
      </c>
      <c r="I35" s="992">
        <v>441.85988428520812</v>
      </c>
      <c r="J35" s="992">
        <v>449.36873831158181</v>
      </c>
      <c r="K35" s="992">
        <v>625.20944864933301</v>
      </c>
      <c r="L35" s="992">
        <v>489.74583128922899</v>
      </c>
      <c r="M35" s="992">
        <v>648.20737570671974</v>
      </c>
      <c r="N35" s="994">
        <v>7943.3129900593658</v>
      </c>
    </row>
    <row r="36" spans="1:14" s="272" customFormat="1" ht="12.75" x14ac:dyDescent="0.2">
      <c r="A36" s="997" t="s">
        <v>447</v>
      </c>
      <c r="B36" s="992">
        <v>4510.8465421646843</v>
      </c>
      <c r="C36" s="992">
        <v>5836.1097325707524</v>
      </c>
      <c r="D36" s="992">
        <v>3951.7401767654928</v>
      </c>
      <c r="E36" s="992">
        <v>5404.8161306322227</v>
      </c>
      <c r="F36" s="992">
        <v>4178.6939843857463</v>
      </c>
      <c r="G36" s="992">
        <v>4296.4643318200788</v>
      </c>
      <c r="H36" s="992">
        <v>5008.3436809576469</v>
      </c>
      <c r="I36" s="992">
        <v>5145.2254665346054</v>
      </c>
      <c r="J36" s="992">
        <v>3137.4196003840334</v>
      </c>
      <c r="K36" s="992">
        <v>4014.5352103597043</v>
      </c>
      <c r="L36" s="992">
        <v>3019.875384592779</v>
      </c>
      <c r="M36" s="992">
        <v>4997.6147536053395</v>
      </c>
      <c r="N36" s="994">
        <v>53501.684994773081</v>
      </c>
    </row>
    <row r="37" spans="1:14" s="272" customFormat="1" ht="12.75" x14ac:dyDescent="0.2">
      <c r="A37" s="997" t="s">
        <v>448</v>
      </c>
      <c r="B37" s="992">
        <v>915.39404900959528</v>
      </c>
      <c r="C37" s="992">
        <v>1183.5927822947492</v>
      </c>
      <c r="D37" s="992">
        <v>735.78013194446669</v>
      </c>
      <c r="E37" s="992">
        <v>1055.5763828295924</v>
      </c>
      <c r="F37" s="992">
        <v>759.35290130507383</v>
      </c>
      <c r="G37" s="992">
        <v>644.95994059995076</v>
      </c>
      <c r="H37" s="992">
        <v>706.82132422536711</v>
      </c>
      <c r="I37" s="992">
        <v>646.83903518253396</v>
      </c>
      <c r="J37" s="992">
        <v>612.64734313198812</v>
      </c>
      <c r="K37" s="992">
        <v>709.27690929254754</v>
      </c>
      <c r="L37" s="992">
        <v>597.94015801136516</v>
      </c>
      <c r="M37" s="992">
        <v>698.84421634270689</v>
      </c>
      <c r="N37" s="994">
        <v>9267.0251741699358</v>
      </c>
    </row>
    <row r="38" spans="1:14" s="272" customFormat="1" ht="12.75" x14ac:dyDescent="0.2">
      <c r="A38" s="997" t="s">
        <v>449</v>
      </c>
      <c r="B38" s="992">
        <v>642.0879353881661</v>
      </c>
      <c r="C38" s="992">
        <v>622.27292224548773</v>
      </c>
      <c r="D38" s="992">
        <v>463.22142304745466</v>
      </c>
      <c r="E38" s="992">
        <v>595.15055669153071</v>
      </c>
      <c r="F38" s="992">
        <v>493.5134889601199</v>
      </c>
      <c r="G38" s="992">
        <v>479.21075416730571</v>
      </c>
      <c r="H38" s="992">
        <v>547.21923093351813</v>
      </c>
      <c r="I38" s="992">
        <v>530.67060102290066</v>
      </c>
      <c r="J38" s="992">
        <v>361.98916647349125</v>
      </c>
      <c r="K38" s="992">
        <v>442.18580366094176</v>
      </c>
      <c r="L38" s="992">
        <v>340.36355547784621</v>
      </c>
      <c r="M38" s="992">
        <v>462.33891770955569</v>
      </c>
      <c r="N38" s="994">
        <v>5980.2243557783195</v>
      </c>
    </row>
    <row r="39" spans="1:14" s="272" customFormat="1" ht="12.75" x14ac:dyDescent="0.2">
      <c r="A39" s="997" t="s">
        <v>450</v>
      </c>
      <c r="B39" s="992">
        <v>487.46429624666223</v>
      </c>
      <c r="C39" s="992">
        <v>675.8204800211339</v>
      </c>
      <c r="D39" s="992">
        <v>411.20610605736925</v>
      </c>
      <c r="E39" s="992">
        <v>613.92467303580474</v>
      </c>
      <c r="F39" s="992">
        <v>357.81532964895212</v>
      </c>
      <c r="G39" s="992">
        <v>369.62426268280723</v>
      </c>
      <c r="H39" s="992">
        <v>319.57910425534209</v>
      </c>
      <c r="I39" s="992">
        <v>242.48529125963498</v>
      </c>
      <c r="J39" s="992">
        <v>306.71119959158875</v>
      </c>
      <c r="K39" s="992">
        <v>405.79858046913006</v>
      </c>
      <c r="L39" s="992">
        <v>357.85963449822412</v>
      </c>
      <c r="M39" s="992">
        <v>377.68296459111298</v>
      </c>
      <c r="N39" s="994">
        <v>4925.9719223577622</v>
      </c>
    </row>
    <row r="40" spans="1:14" s="272" customFormat="1" ht="12.75" x14ac:dyDescent="0.2">
      <c r="A40" s="997"/>
      <c r="B40" s="992"/>
      <c r="C40" s="992"/>
      <c r="D40" s="992"/>
      <c r="E40" s="992"/>
      <c r="F40" s="992"/>
      <c r="G40" s="992"/>
      <c r="H40" s="992"/>
      <c r="I40" s="992"/>
      <c r="J40" s="992"/>
      <c r="K40" s="992"/>
      <c r="L40" s="992"/>
      <c r="M40" s="992"/>
      <c r="N40" s="994"/>
    </row>
    <row r="41" spans="1:14" s="272" customFormat="1" ht="12.75" x14ac:dyDescent="0.2">
      <c r="A41" s="999" t="s">
        <v>451</v>
      </c>
      <c r="B41" s="991">
        <v>21704.925597547484</v>
      </c>
      <c r="C41" s="991">
        <v>22407.568975005757</v>
      </c>
      <c r="D41" s="991">
        <v>22981.218306834213</v>
      </c>
      <c r="E41" s="991">
        <v>19620.376364283304</v>
      </c>
      <c r="F41" s="991">
        <v>21465.885276556954</v>
      </c>
      <c r="G41" s="991">
        <v>22366.41631898396</v>
      </c>
      <c r="H41" s="991">
        <v>28617.085877232548</v>
      </c>
      <c r="I41" s="991">
        <v>35425.677457553102</v>
      </c>
      <c r="J41" s="991">
        <v>16987.66752312551</v>
      </c>
      <c r="K41" s="991">
        <v>18584.115963825712</v>
      </c>
      <c r="L41" s="991">
        <v>16409.776842859021</v>
      </c>
      <c r="M41" s="991">
        <v>23779.398469709922</v>
      </c>
      <c r="N41" s="993">
        <v>270350.11297351751</v>
      </c>
    </row>
    <row r="42" spans="1:14" s="272" customFormat="1" ht="12.75" x14ac:dyDescent="0.2">
      <c r="A42" s="997" t="s">
        <v>452</v>
      </c>
      <c r="B42" s="992">
        <v>5357.468675381202</v>
      </c>
      <c r="C42" s="992">
        <v>4882.8545173679249</v>
      </c>
      <c r="D42" s="992">
        <v>5836.4532038392672</v>
      </c>
      <c r="E42" s="992">
        <v>5453.9623753092183</v>
      </c>
      <c r="F42" s="992">
        <v>5691.8895499931896</v>
      </c>
      <c r="G42" s="992">
        <v>5759.1835318882877</v>
      </c>
      <c r="H42" s="992">
        <v>8651.9966389129495</v>
      </c>
      <c r="I42" s="992">
        <v>11468.523882564008</v>
      </c>
      <c r="J42" s="992">
        <v>4379.0891640767904</v>
      </c>
      <c r="K42" s="992">
        <v>4960.2529910480316</v>
      </c>
      <c r="L42" s="992">
        <v>4662.87611437339</v>
      </c>
      <c r="M42" s="992">
        <v>5865.9320594808614</v>
      </c>
      <c r="N42" s="994">
        <v>72970.48270423511</v>
      </c>
    </row>
    <row r="43" spans="1:14" s="272" customFormat="1" ht="12.75" x14ac:dyDescent="0.2">
      <c r="A43" s="997" t="s">
        <v>453</v>
      </c>
      <c r="B43" s="992">
        <v>10570.950071513849</v>
      </c>
      <c r="C43" s="992">
        <v>11516.441729612274</v>
      </c>
      <c r="D43" s="992">
        <v>11401.02549413747</v>
      </c>
      <c r="E43" s="992">
        <v>8952.6720667278296</v>
      </c>
      <c r="F43" s="992">
        <v>9857.2488258177582</v>
      </c>
      <c r="G43" s="992">
        <v>9065.4343653898886</v>
      </c>
      <c r="H43" s="992">
        <v>12423.242159218635</v>
      </c>
      <c r="I43" s="992">
        <v>17570.429220895476</v>
      </c>
      <c r="J43" s="992">
        <v>7924.5898072171685</v>
      </c>
      <c r="K43" s="992">
        <v>8620.8101459038553</v>
      </c>
      <c r="L43" s="992">
        <v>7889.9206721186265</v>
      </c>
      <c r="M43" s="992">
        <v>13039.175169604227</v>
      </c>
      <c r="N43" s="994">
        <v>128831.93972815704</v>
      </c>
    </row>
    <row r="44" spans="1:14" s="272" customFormat="1" ht="12.75" x14ac:dyDescent="0.2">
      <c r="A44" s="997" t="s">
        <v>454</v>
      </c>
      <c r="B44" s="992">
        <v>5776.506850652434</v>
      </c>
      <c r="C44" s="992">
        <v>6008.2727280255585</v>
      </c>
      <c r="D44" s="992">
        <v>5743.7396088574742</v>
      </c>
      <c r="E44" s="992">
        <v>5213.7419222462549</v>
      </c>
      <c r="F44" s="992">
        <v>5916.7469007460058</v>
      </c>
      <c r="G44" s="992">
        <v>7541.7984217057829</v>
      </c>
      <c r="H44" s="992">
        <v>7541.847079100964</v>
      </c>
      <c r="I44" s="992">
        <v>6386.7243540936161</v>
      </c>
      <c r="J44" s="992">
        <v>4683.9885518315523</v>
      </c>
      <c r="K44" s="992">
        <v>5003.0528268738244</v>
      </c>
      <c r="L44" s="992">
        <v>3856.9800563670046</v>
      </c>
      <c r="M44" s="992">
        <v>4874.2912406248352</v>
      </c>
      <c r="N44" s="994">
        <v>68547.69054112531</v>
      </c>
    </row>
    <row r="45" spans="1:14" ht="12.75" x14ac:dyDescent="0.2">
      <c r="A45" s="998"/>
      <c r="B45" s="992"/>
      <c r="C45" s="992"/>
      <c r="D45" s="992"/>
      <c r="E45" s="992"/>
      <c r="F45" s="992"/>
      <c r="G45" s="992"/>
      <c r="H45" s="992"/>
      <c r="I45" s="992"/>
      <c r="J45" s="992"/>
      <c r="K45" s="992"/>
      <c r="L45" s="992"/>
      <c r="M45" s="992"/>
      <c r="N45" s="994"/>
    </row>
    <row r="46" spans="1:14" ht="12.75" x14ac:dyDescent="0.2">
      <c r="A46" s="999" t="s">
        <v>455</v>
      </c>
      <c r="B46" s="991">
        <v>27126.56383825545</v>
      </c>
      <c r="C46" s="991">
        <v>24322.699193905682</v>
      </c>
      <c r="D46" s="991">
        <v>28751.180482494645</v>
      </c>
      <c r="E46" s="991">
        <v>28393.087853406138</v>
      </c>
      <c r="F46" s="991">
        <v>32707.624348994628</v>
      </c>
      <c r="G46" s="991">
        <v>38379.752772232336</v>
      </c>
      <c r="H46" s="991">
        <v>39284.870760197671</v>
      </c>
      <c r="I46" s="991">
        <v>31065.678021860534</v>
      </c>
      <c r="J46" s="991">
        <v>26825.29271311589</v>
      </c>
      <c r="K46" s="991">
        <v>24615.483875380647</v>
      </c>
      <c r="L46" s="991">
        <v>23171.979486590561</v>
      </c>
      <c r="M46" s="991">
        <v>31219.805033836008</v>
      </c>
      <c r="N46" s="993">
        <v>355864.01838027016</v>
      </c>
    </row>
    <row r="47" spans="1:14" ht="12.75" x14ac:dyDescent="0.2">
      <c r="A47" s="997" t="s">
        <v>456</v>
      </c>
      <c r="B47" s="992">
        <v>468.67116983219489</v>
      </c>
      <c r="C47" s="992">
        <v>366.91605275002632</v>
      </c>
      <c r="D47" s="992">
        <v>484.26067474697709</v>
      </c>
      <c r="E47" s="992">
        <v>449.36839993438008</v>
      </c>
      <c r="F47" s="992">
        <v>410.7507241393368</v>
      </c>
      <c r="G47" s="992">
        <v>540.29736768316434</v>
      </c>
      <c r="H47" s="992">
        <v>489.50041922264364</v>
      </c>
      <c r="I47" s="992">
        <v>437.66992813926652</v>
      </c>
      <c r="J47" s="992">
        <v>363.27134554772721</v>
      </c>
      <c r="K47" s="992">
        <v>353.39000895154919</v>
      </c>
      <c r="L47" s="992">
        <v>355.89587182842246</v>
      </c>
      <c r="M47" s="992">
        <v>355.08201595207646</v>
      </c>
      <c r="N47" s="994">
        <v>5075.0739787277653</v>
      </c>
    </row>
    <row r="48" spans="1:14" s="272" customFormat="1" ht="12.75" x14ac:dyDescent="0.2">
      <c r="A48" s="997" t="s">
        <v>457</v>
      </c>
      <c r="B48" s="992">
        <v>623.28131733764974</v>
      </c>
      <c r="C48" s="992">
        <v>694.39099862041849</v>
      </c>
      <c r="D48" s="992">
        <v>688.87192907826568</v>
      </c>
      <c r="E48" s="992">
        <v>658.23649890350214</v>
      </c>
      <c r="F48" s="992">
        <v>732.27015868369313</v>
      </c>
      <c r="G48" s="992">
        <v>669.21584166286038</v>
      </c>
      <c r="H48" s="992">
        <v>866.1402025567611</v>
      </c>
      <c r="I48" s="992">
        <v>1065.5925749197761</v>
      </c>
      <c r="J48" s="992">
        <v>660.78851061841806</v>
      </c>
      <c r="K48" s="992">
        <v>584.17076869382174</v>
      </c>
      <c r="L48" s="992">
        <v>598.44659037404199</v>
      </c>
      <c r="M48" s="992">
        <v>1136.0076316654299</v>
      </c>
      <c r="N48" s="994">
        <v>8977.4130231146373</v>
      </c>
    </row>
    <row r="49" spans="1:14" s="272" customFormat="1" ht="12.75" x14ac:dyDescent="0.2">
      <c r="A49" s="997" t="s">
        <v>458</v>
      </c>
      <c r="B49" s="992">
        <v>7108.1828961597921</v>
      </c>
      <c r="C49" s="992">
        <v>5997.3825191600881</v>
      </c>
      <c r="D49" s="992">
        <v>7201.9946876007025</v>
      </c>
      <c r="E49" s="992">
        <v>7922.7735742014556</v>
      </c>
      <c r="F49" s="992">
        <v>9281.2747791699003</v>
      </c>
      <c r="G49" s="992">
        <v>10786.77914376817</v>
      </c>
      <c r="H49" s="992">
        <v>11085.196603772709</v>
      </c>
      <c r="I49" s="992">
        <v>7710.1475620532683</v>
      </c>
      <c r="J49" s="992">
        <v>7469.0613456642559</v>
      </c>
      <c r="K49" s="992">
        <v>7069.4516244226988</v>
      </c>
      <c r="L49" s="992">
        <v>6486.8671974559884</v>
      </c>
      <c r="M49" s="992">
        <v>7766.1586920339651</v>
      </c>
      <c r="N49" s="994">
        <v>95885.270625463003</v>
      </c>
    </row>
    <row r="50" spans="1:14" s="272" customFormat="1" ht="12.75" x14ac:dyDescent="0.2">
      <c r="A50" s="997" t="s">
        <v>459</v>
      </c>
      <c r="B50" s="992">
        <v>3595.3807122362346</v>
      </c>
      <c r="C50" s="992">
        <v>3713.8568618093068</v>
      </c>
      <c r="D50" s="992">
        <v>3894.7204306993594</v>
      </c>
      <c r="E50" s="992">
        <v>4779.0058899450933</v>
      </c>
      <c r="F50" s="992">
        <v>6342.2707869915293</v>
      </c>
      <c r="G50" s="992">
        <v>6277.3722063171881</v>
      </c>
      <c r="H50" s="992">
        <v>5814.6490509204241</v>
      </c>
      <c r="I50" s="992">
        <v>3783.8202382524673</v>
      </c>
      <c r="J50" s="992">
        <v>4051.8496491485407</v>
      </c>
      <c r="K50" s="992">
        <v>3925.5490781071744</v>
      </c>
      <c r="L50" s="992">
        <v>3857.3305746980304</v>
      </c>
      <c r="M50" s="992">
        <v>4527.3121324736176</v>
      </c>
      <c r="N50" s="994">
        <v>54563.117611598973</v>
      </c>
    </row>
    <row r="51" spans="1:14" s="272" customFormat="1" ht="12.75" x14ac:dyDescent="0.2">
      <c r="A51" s="997" t="s">
        <v>460</v>
      </c>
      <c r="B51" s="992">
        <v>3959.1641359327723</v>
      </c>
      <c r="C51" s="992">
        <v>3495.6298992657335</v>
      </c>
      <c r="D51" s="992">
        <v>3975.4290089418137</v>
      </c>
      <c r="E51" s="992">
        <v>3133.0621155435383</v>
      </c>
      <c r="F51" s="992">
        <v>3699.8697867657684</v>
      </c>
      <c r="G51" s="992">
        <v>4539.0279748934126</v>
      </c>
      <c r="H51" s="992">
        <v>5390.9611849928879</v>
      </c>
      <c r="I51" s="992">
        <v>4750.1486291304309</v>
      </c>
      <c r="J51" s="992">
        <v>3407.0805764265683</v>
      </c>
      <c r="K51" s="992">
        <v>2921.584190159987</v>
      </c>
      <c r="L51" s="992">
        <v>2920.6056151648509</v>
      </c>
      <c r="M51" s="992">
        <v>4371.0736812656251</v>
      </c>
      <c r="N51" s="994">
        <v>46563.636798483385</v>
      </c>
    </row>
    <row r="52" spans="1:14" s="272" customFormat="1" ht="12.75" x14ac:dyDescent="0.2">
      <c r="A52" s="997" t="s">
        <v>461</v>
      </c>
      <c r="B52" s="992">
        <v>3375.7473181180626</v>
      </c>
      <c r="C52" s="992">
        <v>3327.4791887224455</v>
      </c>
      <c r="D52" s="992">
        <v>3791.6179034645111</v>
      </c>
      <c r="E52" s="992">
        <v>3975.0408526973051</v>
      </c>
      <c r="F52" s="992">
        <v>4259.6797342143982</v>
      </c>
      <c r="G52" s="992">
        <v>5203.9745662295609</v>
      </c>
      <c r="H52" s="992">
        <v>4813.8429747751979</v>
      </c>
      <c r="I52" s="992">
        <v>3625.8628114377402</v>
      </c>
      <c r="J52" s="992">
        <v>3501.881482244527</v>
      </c>
      <c r="K52" s="992">
        <v>3259.9194567860982</v>
      </c>
      <c r="L52" s="992">
        <v>2609.6125230367797</v>
      </c>
      <c r="M52" s="992">
        <v>3914.1558685574546</v>
      </c>
      <c r="N52" s="994">
        <v>45658.814680284078</v>
      </c>
    </row>
    <row r="53" spans="1:14" s="272" customFormat="1" ht="12.75" x14ac:dyDescent="0.2">
      <c r="A53" s="997" t="s">
        <v>462</v>
      </c>
      <c r="B53" s="992">
        <v>1498.7415534211145</v>
      </c>
      <c r="C53" s="992">
        <v>1275.8659657784526</v>
      </c>
      <c r="D53" s="992">
        <v>1712.3453162656238</v>
      </c>
      <c r="E53" s="992">
        <v>1590.7974451662367</v>
      </c>
      <c r="F53" s="992">
        <v>1685.1430341785256</v>
      </c>
      <c r="G53" s="992">
        <v>2363.1799921241045</v>
      </c>
      <c r="H53" s="992">
        <v>2058.0329469452208</v>
      </c>
      <c r="I53" s="992">
        <v>1276.3573657193331</v>
      </c>
      <c r="J53" s="992">
        <v>1492.3483581519499</v>
      </c>
      <c r="K53" s="992">
        <v>1252.9188603529612</v>
      </c>
      <c r="L53" s="992">
        <v>1070.3753103328174</v>
      </c>
      <c r="M53" s="992">
        <v>1645.6744582858821</v>
      </c>
      <c r="N53" s="994">
        <v>18921.780606722223</v>
      </c>
    </row>
    <row r="54" spans="1:14" s="272" customFormat="1" ht="12.75" x14ac:dyDescent="0.2">
      <c r="A54" s="997" t="s">
        <v>463</v>
      </c>
      <c r="B54" s="992">
        <v>5993.9391621136792</v>
      </c>
      <c r="C54" s="992">
        <v>5035.3952774310692</v>
      </c>
      <c r="D54" s="992">
        <v>6530.3909856078672</v>
      </c>
      <c r="E54" s="992">
        <v>5282.7445607682657</v>
      </c>
      <c r="F54" s="992">
        <v>5759.1924863172453</v>
      </c>
      <c r="G54" s="992">
        <v>7304.7715027497043</v>
      </c>
      <c r="H54" s="992">
        <v>8108.2176953327953</v>
      </c>
      <c r="I54" s="992">
        <v>8020.6101644803703</v>
      </c>
      <c r="J54" s="992">
        <v>5456.1765814914779</v>
      </c>
      <c r="K54" s="992">
        <v>4879.4412801299322</v>
      </c>
      <c r="L54" s="992">
        <v>4954.4928450227708</v>
      </c>
      <c r="M54" s="992">
        <v>7172.7084771609443</v>
      </c>
      <c r="N54" s="994">
        <v>74498.081018606114</v>
      </c>
    </row>
    <row r="55" spans="1:14" s="272" customFormat="1" ht="12.75" x14ac:dyDescent="0.2">
      <c r="A55" s="997" t="s">
        <v>464</v>
      </c>
      <c r="B55" s="992">
        <v>503.45557310395407</v>
      </c>
      <c r="C55" s="992">
        <v>415.78243036814081</v>
      </c>
      <c r="D55" s="992">
        <v>471.54954608952659</v>
      </c>
      <c r="E55" s="992">
        <v>602.0585162463567</v>
      </c>
      <c r="F55" s="992">
        <v>537.17285853422629</v>
      </c>
      <c r="G55" s="992">
        <v>695.13417680417569</v>
      </c>
      <c r="H55" s="992">
        <v>658.32968167903346</v>
      </c>
      <c r="I55" s="992">
        <v>395.46874772788141</v>
      </c>
      <c r="J55" s="992">
        <v>422.83486382242268</v>
      </c>
      <c r="K55" s="992">
        <v>369.05860777642232</v>
      </c>
      <c r="L55" s="992">
        <v>318.35295867686159</v>
      </c>
      <c r="M55" s="992">
        <v>331.63207644101482</v>
      </c>
      <c r="N55" s="994">
        <v>5720.830037270016</v>
      </c>
    </row>
    <row r="56" spans="1:14" s="272" customFormat="1" ht="12.75" x14ac:dyDescent="0.2">
      <c r="A56" s="998"/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2"/>
      <c r="M56" s="992"/>
      <c r="N56" s="994"/>
    </row>
    <row r="57" spans="1:14" s="272" customFormat="1" ht="12.75" x14ac:dyDescent="0.2">
      <c r="A57" s="1000" t="s">
        <v>465</v>
      </c>
      <c r="B57" s="995">
        <v>145716.65364291606</v>
      </c>
      <c r="C57" s="995">
        <v>139542.56829249527</v>
      </c>
      <c r="D57" s="995">
        <v>158573.39711366803</v>
      </c>
      <c r="E57" s="995">
        <v>122296.52695640053</v>
      </c>
      <c r="F57" s="995">
        <v>137388.81070148398</v>
      </c>
      <c r="G57" s="995">
        <v>162562.38580369961</v>
      </c>
      <c r="H57" s="995">
        <v>165968.18379591187</v>
      </c>
      <c r="I57" s="995">
        <v>138931.52930601028</v>
      </c>
      <c r="J57" s="995">
        <v>104957.8454381278</v>
      </c>
      <c r="K57" s="995">
        <v>109433.78404460204</v>
      </c>
      <c r="L57" s="995">
        <v>102852.74412042547</v>
      </c>
      <c r="M57" s="995">
        <v>140452.35260029475</v>
      </c>
      <c r="N57" s="996">
        <v>1628676.7818160353</v>
      </c>
    </row>
    <row r="58" spans="1:14" s="272" customFormat="1" x14ac:dyDescent="0.2">
      <c r="A58" s="701"/>
      <c r="B58" s="158"/>
    </row>
    <row r="59" spans="1:14" s="272" customFormat="1" x14ac:dyDescent="0.2">
      <c r="A59" s="702" t="s">
        <v>249</v>
      </c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159"/>
    </row>
    <row r="60" spans="1:14" s="272" customFormat="1" x14ac:dyDescent="0.2">
      <c r="A60" s="702" t="s">
        <v>219</v>
      </c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</row>
    <row r="61" spans="1:14" s="272" customFormat="1" x14ac:dyDescent="0.2"/>
    <row r="62" spans="1:14" s="272" customFormat="1" x14ac:dyDescent="0.2"/>
    <row r="63" spans="1:14" s="272" customFormat="1" x14ac:dyDescent="0.2"/>
    <row r="64" spans="1:14" s="272" customFormat="1" x14ac:dyDescent="0.2"/>
    <row r="65" s="272" customFormat="1" x14ac:dyDescent="0.2"/>
    <row r="66" s="272" customFormat="1" x14ac:dyDescent="0.2"/>
    <row r="67" s="272" customFormat="1" x14ac:dyDescent="0.2"/>
    <row r="68" s="272" customFormat="1" x14ac:dyDescent="0.2"/>
    <row r="69" s="272" customFormat="1" x14ac:dyDescent="0.2"/>
    <row r="70" s="272" customFormat="1" x14ac:dyDescent="0.2"/>
    <row r="71" s="272" customFormat="1" x14ac:dyDescent="0.2"/>
    <row r="72" s="272" customFormat="1" x14ac:dyDescent="0.2"/>
    <row r="73" s="272" customFormat="1" x14ac:dyDescent="0.2"/>
    <row r="74" s="272" customFormat="1" x14ac:dyDescent="0.2"/>
    <row r="75" s="272" customFormat="1" x14ac:dyDescent="0.2"/>
    <row r="76" s="272" customFormat="1" x14ac:dyDescent="0.2"/>
    <row r="77" s="272" customFormat="1" x14ac:dyDescent="0.2"/>
    <row r="78" s="272" customFormat="1" x14ac:dyDescent="0.2"/>
    <row r="79" s="272" customFormat="1" x14ac:dyDescent="0.2"/>
    <row r="80" s="272" customFormat="1" x14ac:dyDescent="0.2"/>
    <row r="81" s="272" customFormat="1" x14ac:dyDescent="0.2"/>
    <row r="82" s="272" customFormat="1" x14ac:dyDescent="0.2"/>
    <row r="83" s="272" customFormat="1" x14ac:dyDescent="0.2"/>
    <row r="84" s="272" customFormat="1" x14ac:dyDescent="0.2"/>
    <row r="85" s="272" customFormat="1" x14ac:dyDescent="0.2"/>
    <row r="86" s="272" customFormat="1" x14ac:dyDescent="0.2"/>
    <row r="87" s="272" customFormat="1" x14ac:dyDescent="0.2"/>
    <row r="88" s="272" customFormat="1" x14ac:dyDescent="0.2"/>
    <row r="89" s="272" customFormat="1" x14ac:dyDescent="0.2"/>
    <row r="90" s="272" customFormat="1" x14ac:dyDescent="0.2"/>
    <row r="91" s="272" customFormat="1" x14ac:dyDescent="0.2"/>
    <row r="92" s="272" customFormat="1" x14ac:dyDescent="0.2"/>
    <row r="93" s="272" customFormat="1" x14ac:dyDescent="0.2"/>
    <row r="94" s="272" customFormat="1" x14ac:dyDescent="0.2"/>
    <row r="95" s="272" customFormat="1" x14ac:dyDescent="0.2"/>
    <row r="96" s="272" customFormat="1" x14ac:dyDescent="0.2"/>
    <row r="97" s="272" customFormat="1" x14ac:dyDescent="0.2"/>
    <row r="98" s="272" customFormat="1" x14ac:dyDescent="0.2"/>
    <row r="99" s="272" customFormat="1" x14ac:dyDescent="0.2"/>
    <row r="100" s="272" customFormat="1" x14ac:dyDescent="0.2"/>
    <row r="101" s="272" customFormat="1" x14ac:dyDescent="0.2"/>
    <row r="102" s="272" customFormat="1" x14ac:dyDescent="0.2"/>
    <row r="103" s="272" customFormat="1" x14ac:dyDescent="0.2"/>
    <row r="104" s="272" customFormat="1" x14ac:dyDescent="0.2"/>
    <row r="105" s="272" customFormat="1" x14ac:dyDescent="0.2"/>
    <row r="106" s="272" customFormat="1" x14ac:dyDescent="0.2"/>
    <row r="107" s="272" customFormat="1" x14ac:dyDescent="0.2"/>
    <row r="108" s="272" customFormat="1" x14ac:dyDescent="0.2"/>
    <row r="109" s="272" customFormat="1" x14ac:dyDescent="0.2"/>
    <row r="110" s="272" customFormat="1" x14ac:dyDescent="0.2"/>
    <row r="111" s="272" customFormat="1" x14ac:dyDescent="0.2"/>
    <row r="112" s="272" customFormat="1" x14ac:dyDescent="0.2"/>
    <row r="113" s="272" customFormat="1" x14ac:dyDescent="0.2"/>
    <row r="114" s="272" customFormat="1" x14ac:dyDescent="0.2"/>
    <row r="115" s="272" customFormat="1" x14ac:dyDescent="0.2"/>
    <row r="116" s="272" customFormat="1" x14ac:dyDescent="0.2"/>
    <row r="117" s="272" customFormat="1" x14ac:dyDescent="0.2"/>
    <row r="118" s="272" customFormat="1" x14ac:dyDescent="0.2"/>
    <row r="119" s="272" customFormat="1" x14ac:dyDescent="0.2"/>
    <row r="120" s="272" customFormat="1" x14ac:dyDescent="0.2"/>
    <row r="121" s="272" customFormat="1" x14ac:dyDescent="0.2"/>
    <row r="122" s="272" customFormat="1" x14ac:dyDescent="0.2"/>
    <row r="123" s="272" customFormat="1" x14ac:dyDescent="0.2"/>
    <row r="124" s="272" customFormat="1" x14ac:dyDescent="0.2"/>
    <row r="125" s="272" customFormat="1" x14ac:dyDescent="0.2"/>
    <row r="126" s="272" customFormat="1" x14ac:dyDescent="0.2"/>
    <row r="127" s="272" customFormat="1" x14ac:dyDescent="0.2"/>
    <row r="128" s="272" customFormat="1" x14ac:dyDescent="0.2"/>
    <row r="129" s="272" customFormat="1" x14ac:dyDescent="0.2"/>
    <row r="130" s="272" customFormat="1" x14ac:dyDescent="0.2"/>
    <row r="131" s="272" customFormat="1" x14ac:dyDescent="0.2"/>
    <row r="132" s="272" customFormat="1" x14ac:dyDescent="0.2"/>
    <row r="133" s="272" customFormat="1" x14ac:dyDescent="0.2"/>
    <row r="134" s="272" customFormat="1" x14ac:dyDescent="0.2"/>
    <row r="135" s="272" customFormat="1" x14ac:dyDescent="0.2"/>
    <row r="136" s="272" customFormat="1" x14ac:dyDescent="0.2"/>
    <row r="137" s="272" customFormat="1" x14ac:dyDescent="0.2"/>
    <row r="138" s="272" customFormat="1" x14ac:dyDescent="0.2"/>
    <row r="139" s="272" customFormat="1" x14ac:dyDescent="0.2"/>
    <row r="140" s="272" customFormat="1" x14ac:dyDescent="0.2"/>
    <row r="141" s="272" customFormat="1" x14ac:dyDescent="0.2"/>
    <row r="142" s="272" customFormat="1" x14ac:dyDescent="0.2"/>
    <row r="143" s="272" customFormat="1" x14ac:dyDescent="0.2"/>
    <row r="144" s="272" customFormat="1" x14ac:dyDescent="0.2"/>
    <row r="145" spans="1:14" s="272" customFormat="1" x14ac:dyDescent="0.2"/>
    <row r="146" spans="1:14" s="272" customFormat="1" x14ac:dyDescent="0.2"/>
    <row r="147" spans="1:14" s="272" customFormat="1" x14ac:dyDescent="0.2"/>
    <row r="148" spans="1:14" s="272" customFormat="1" x14ac:dyDescent="0.2"/>
    <row r="149" spans="1:14" s="272" customFormat="1" x14ac:dyDescent="0.2"/>
    <row r="150" spans="1:14" s="272" customFormat="1" x14ac:dyDescent="0.2"/>
    <row r="151" spans="1:14" s="272" customFormat="1" x14ac:dyDescent="0.2"/>
    <row r="152" spans="1:14" s="272" customFormat="1" x14ac:dyDescent="0.2"/>
    <row r="153" spans="1:14" s="272" customFormat="1" x14ac:dyDescent="0.2"/>
    <row r="154" spans="1:14" s="272" customFormat="1" x14ac:dyDescent="0.2"/>
    <row r="155" spans="1:14" s="272" customFormat="1" x14ac:dyDescent="0.2"/>
    <row r="156" spans="1:14" s="272" customFormat="1" x14ac:dyDescent="0.2"/>
    <row r="157" spans="1:14" s="272" customForma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</row>
    <row r="158" spans="1:14" s="272" customForma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</row>
    <row r="159" spans="1:14" s="272" customForma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</row>
    <row r="160" spans="1:14" s="272" customForma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</row>
    <row r="161" spans="1:14" s="272" customForma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</row>
    <row r="162" spans="1:14" s="272" customForma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</row>
    <row r="163" spans="1:14" s="272" customForma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</row>
  </sheetData>
  <mergeCells count="2">
    <mergeCell ref="A1:N1"/>
    <mergeCell ref="A2:N2"/>
  </mergeCells>
  <printOptions horizontalCentered="1"/>
  <pageMargins left="1" right="1" top="1" bottom="1" header="0.5" footer="0.5"/>
  <pageSetup scale="66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R69"/>
  <sheetViews>
    <sheetView showGridLines="0" zoomScaleNormal="100" workbookViewId="0">
      <selection sqref="A1:R1"/>
    </sheetView>
  </sheetViews>
  <sheetFormatPr defaultRowHeight="12" x14ac:dyDescent="0.2"/>
  <cols>
    <col min="1" max="1" width="15.42578125" style="215" customWidth="1"/>
    <col min="2" max="18" width="10" style="393" customWidth="1"/>
    <col min="19" max="16384" width="9.140625" style="215"/>
  </cols>
  <sheetData>
    <row r="1" spans="1:18" s="355" customFormat="1" ht="15.75" x14ac:dyDescent="0.25">
      <c r="A1" s="1053" t="str">
        <f>CONCATENATE('List of Tables'!A22,":  ",'List of Tables'!C22)</f>
        <v>TABLE 17:  Domestic U.S. Visitors by State: 1997 -2013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</row>
    <row r="2" spans="1:18" s="133" customFormat="1" ht="15.75" x14ac:dyDescent="0.25">
      <c r="A2" s="1053" t="s">
        <v>466</v>
      </c>
      <c r="B2" s="1053"/>
      <c r="C2" s="1053"/>
      <c r="D2" s="1053"/>
      <c r="E2" s="1053"/>
      <c r="F2" s="1053"/>
      <c r="G2" s="1053"/>
      <c r="H2" s="1053"/>
      <c r="I2" s="1053"/>
      <c r="J2" s="1053"/>
      <c r="K2" s="1053"/>
      <c r="L2" s="1053"/>
      <c r="M2" s="1053"/>
      <c r="N2" s="1053"/>
      <c r="O2" s="1053"/>
      <c r="P2" s="1053"/>
      <c r="Q2" s="1053"/>
      <c r="R2" s="1053"/>
    </row>
    <row r="3" spans="1:18" x14ac:dyDescent="0.2">
      <c r="A3" s="88"/>
      <c r="B3" s="677"/>
      <c r="C3" s="678"/>
      <c r="D3" s="678"/>
      <c r="E3" s="678"/>
      <c r="F3" s="678"/>
      <c r="G3" s="678"/>
      <c r="H3" s="678"/>
      <c r="I3" s="678"/>
      <c r="J3" s="679"/>
      <c r="K3" s="679"/>
      <c r="L3" s="679"/>
      <c r="M3" s="679"/>
      <c r="N3" s="679"/>
      <c r="O3" s="680"/>
      <c r="P3" s="678"/>
      <c r="Q3" s="678"/>
      <c r="R3" s="681"/>
    </row>
    <row r="4" spans="1:18" s="451" customFormat="1" x14ac:dyDescent="0.2">
      <c r="A4" s="682"/>
      <c r="B4" s="135">
        <v>2013</v>
      </c>
      <c r="C4" s="135">
        <v>2012</v>
      </c>
      <c r="D4" s="135">
        <v>2011</v>
      </c>
      <c r="E4" s="136" t="s">
        <v>257</v>
      </c>
      <c r="F4" s="137">
        <v>2009</v>
      </c>
      <c r="G4" s="137">
        <v>2008</v>
      </c>
      <c r="H4" s="137">
        <v>2007</v>
      </c>
      <c r="I4" s="137">
        <v>2006</v>
      </c>
      <c r="J4" s="137">
        <v>2005</v>
      </c>
      <c r="K4" s="137">
        <v>2004</v>
      </c>
      <c r="L4" s="137">
        <v>2003</v>
      </c>
      <c r="M4" s="137">
        <v>2002</v>
      </c>
      <c r="N4" s="137">
        <v>2001</v>
      </c>
      <c r="O4" s="137">
        <v>2000</v>
      </c>
      <c r="P4" s="137">
        <v>1999</v>
      </c>
      <c r="Q4" s="137">
        <v>1998</v>
      </c>
      <c r="R4" s="138">
        <v>1997</v>
      </c>
    </row>
    <row r="5" spans="1:18" x14ac:dyDescent="0.2">
      <c r="A5" s="683" t="s">
        <v>340</v>
      </c>
      <c r="B5" s="684">
        <v>2548978.0655801813</v>
      </c>
      <c r="C5" s="684">
        <v>2558885.5898958184</v>
      </c>
      <c r="D5" s="684">
        <v>2375475.418888153</v>
      </c>
      <c r="E5" s="684">
        <v>2321328.5873047719</v>
      </c>
      <c r="F5" s="684">
        <v>2143634.6338710682</v>
      </c>
      <c r="G5" s="684">
        <v>2171206</v>
      </c>
      <c r="H5" s="684">
        <v>2558488</v>
      </c>
      <c r="I5" s="684">
        <v>2541078.1193634477</v>
      </c>
      <c r="J5" s="684">
        <v>2432432.8542731656</v>
      </c>
      <c r="K5" s="684">
        <v>2234260.5651993365</v>
      </c>
      <c r="L5" s="684">
        <v>2103542.8562180586</v>
      </c>
      <c r="M5" s="684">
        <v>2001726.0642713727</v>
      </c>
      <c r="N5" s="684">
        <v>1908057</v>
      </c>
      <c r="O5" s="684">
        <v>1938247.0607891171</v>
      </c>
      <c r="P5" s="685">
        <v>1844511</v>
      </c>
      <c r="Q5" s="686">
        <v>1705992.272710735</v>
      </c>
      <c r="R5" s="687">
        <v>1663760</v>
      </c>
    </row>
    <row r="6" spans="1:18" x14ac:dyDescent="0.2">
      <c r="A6" s="688" t="s">
        <v>341</v>
      </c>
      <c r="B6" s="689">
        <v>77364.739148526118</v>
      </c>
      <c r="C6" s="689">
        <v>79199.823508131245</v>
      </c>
      <c r="D6" s="689">
        <v>79217.553843550006</v>
      </c>
      <c r="E6" s="690">
        <v>69174.645321686621</v>
      </c>
      <c r="F6" s="690">
        <v>66076.311208904619</v>
      </c>
      <c r="G6" s="690">
        <v>56075</v>
      </c>
      <c r="H6" s="690">
        <v>46577</v>
      </c>
      <c r="I6" s="690">
        <v>40736.781713160366</v>
      </c>
      <c r="J6" s="690">
        <v>39348.745012118939</v>
      </c>
      <c r="K6" s="690">
        <v>36835.144468139581</v>
      </c>
      <c r="L6" s="690">
        <v>36954.154970047028</v>
      </c>
      <c r="M6" s="690">
        <v>41630.039791069867</v>
      </c>
      <c r="N6" s="690">
        <v>41545</v>
      </c>
      <c r="O6" s="690">
        <v>43224.190517782772</v>
      </c>
      <c r="P6" s="691">
        <v>41737</v>
      </c>
      <c r="Q6" s="691">
        <v>37579.449155646602</v>
      </c>
      <c r="R6" s="692">
        <v>30970</v>
      </c>
    </row>
    <row r="7" spans="1:18" x14ac:dyDescent="0.2">
      <c r="A7" s="688" t="s">
        <v>342</v>
      </c>
      <c r="B7" s="689">
        <v>1803857.7510408775</v>
      </c>
      <c r="C7" s="689">
        <v>1817836.2300137808</v>
      </c>
      <c r="D7" s="689">
        <v>1629857.5371833083</v>
      </c>
      <c r="E7" s="690">
        <v>1617785.6044569761</v>
      </c>
      <c r="F7" s="690">
        <v>1490478.6120933227</v>
      </c>
      <c r="G7" s="690">
        <v>1557050</v>
      </c>
      <c r="H7" s="690">
        <v>1946829</v>
      </c>
      <c r="I7" s="690">
        <v>1997750.2365876324</v>
      </c>
      <c r="J7" s="690">
        <v>1919547.7287668972</v>
      </c>
      <c r="K7" s="690">
        <v>1767695.6182007333</v>
      </c>
      <c r="L7" s="690">
        <v>1666672.0292044175</v>
      </c>
      <c r="M7" s="690">
        <v>1570367.4910706552</v>
      </c>
      <c r="N7" s="690">
        <v>1468881.2</v>
      </c>
      <c r="O7" s="690">
        <v>1456666.007900828</v>
      </c>
      <c r="P7" s="691">
        <v>1355754</v>
      </c>
      <c r="Q7" s="691">
        <v>1269623.3614044168</v>
      </c>
      <c r="R7" s="692">
        <v>1262570</v>
      </c>
    </row>
    <row r="8" spans="1:18" x14ac:dyDescent="0.2">
      <c r="A8" s="688" t="s">
        <v>343</v>
      </c>
      <c r="B8" s="689">
        <v>201868.62876826612</v>
      </c>
      <c r="C8" s="689">
        <v>200288.86080946945</v>
      </c>
      <c r="D8" s="689">
        <v>204240.18661829998</v>
      </c>
      <c r="E8" s="690">
        <v>196533.26417085933</v>
      </c>
      <c r="F8" s="690">
        <v>176912.32223660909</v>
      </c>
      <c r="G8" s="690">
        <v>172079</v>
      </c>
      <c r="H8" s="690">
        <v>179235</v>
      </c>
      <c r="I8" s="690">
        <v>165177.99382724168</v>
      </c>
      <c r="J8" s="690">
        <v>152462.46081581208</v>
      </c>
      <c r="K8" s="690">
        <v>135943.39183069114</v>
      </c>
      <c r="L8" s="690">
        <v>128894.32617916168</v>
      </c>
      <c r="M8" s="690">
        <v>121245.32669503681</v>
      </c>
      <c r="N8" s="690">
        <v>123511.2</v>
      </c>
      <c r="O8" s="690">
        <v>135882.76253855781</v>
      </c>
      <c r="P8" s="691">
        <v>147220</v>
      </c>
      <c r="Q8" s="691">
        <v>128509.99014625059</v>
      </c>
      <c r="R8" s="692">
        <v>121700</v>
      </c>
    </row>
    <row r="9" spans="1:18" x14ac:dyDescent="0.2">
      <c r="A9" s="688" t="s">
        <v>344</v>
      </c>
      <c r="B9" s="689">
        <v>465886.94661909796</v>
      </c>
      <c r="C9" s="689">
        <v>461560.67556388059</v>
      </c>
      <c r="D9" s="689">
        <v>462160.14124299481</v>
      </c>
      <c r="E9" s="690">
        <v>437835.07335484418</v>
      </c>
      <c r="F9" s="690">
        <v>410167.38833223167</v>
      </c>
      <c r="G9" s="690">
        <v>386002</v>
      </c>
      <c r="H9" s="690">
        <v>385846</v>
      </c>
      <c r="I9" s="690">
        <v>337413.10723541281</v>
      </c>
      <c r="J9" s="690">
        <v>321073.91967833764</v>
      </c>
      <c r="K9" s="690">
        <v>293786.41069977236</v>
      </c>
      <c r="L9" s="690">
        <v>271022.34586443251</v>
      </c>
      <c r="M9" s="690">
        <v>268483.20671461092</v>
      </c>
      <c r="N9" s="690">
        <v>274119.59999999998</v>
      </c>
      <c r="O9" s="690">
        <v>302474.09983194864</v>
      </c>
      <c r="P9" s="691">
        <v>299802</v>
      </c>
      <c r="Q9" s="691">
        <v>270279.47200442082</v>
      </c>
      <c r="R9" s="692">
        <v>248520</v>
      </c>
    </row>
    <row r="10" spans="1:18" x14ac:dyDescent="0.2">
      <c r="A10" s="545" t="s">
        <v>345</v>
      </c>
      <c r="B10" s="693">
        <v>594199.12536608719</v>
      </c>
      <c r="C10" s="693">
        <v>574310.52385118406</v>
      </c>
      <c r="D10" s="693">
        <v>559923.96387565951</v>
      </c>
      <c r="E10" s="684">
        <v>538452.66027986282</v>
      </c>
      <c r="F10" s="684">
        <v>523423.07007671497</v>
      </c>
      <c r="G10" s="684">
        <v>551782</v>
      </c>
      <c r="H10" s="684">
        <v>640831</v>
      </c>
      <c r="I10" s="684">
        <v>635763.81601056538</v>
      </c>
      <c r="J10" s="684">
        <v>554935.29794237867</v>
      </c>
      <c r="K10" s="684">
        <v>486248.67970665469</v>
      </c>
      <c r="L10" s="684">
        <v>459974.57120360486</v>
      </c>
      <c r="M10" s="684">
        <v>430499.35374749283</v>
      </c>
      <c r="N10" s="684">
        <v>390045.6</v>
      </c>
      <c r="O10" s="684">
        <v>391036.99156774674</v>
      </c>
      <c r="P10" s="685">
        <v>363898</v>
      </c>
      <c r="Q10" s="686">
        <v>341950.44108498265</v>
      </c>
      <c r="R10" s="687">
        <v>339620</v>
      </c>
    </row>
    <row r="11" spans="1:18" x14ac:dyDescent="0.2">
      <c r="A11" s="688" t="s">
        <v>346</v>
      </c>
      <c r="B11" s="689">
        <v>165660.13033118608</v>
      </c>
      <c r="C11" s="689">
        <v>155940.47340460762</v>
      </c>
      <c r="D11" s="689">
        <v>148449.91974769501</v>
      </c>
      <c r="E11" s="690">
        <v>147721.88927203245</v>
      </c>
      <c r="F11" s="690">
        <v>140162.95776737787</v>
      </c>
      <c r="G11" s="690">
        <v>152122</v>
      </c>
      <c r="H11" s="690">
        <v>190089</v>
      </c>
      <c r="I11" s="690">
        <v>198470.98644479967</v>
      </c>
      <c r="J11" s="690">
        <v>151642.45329766188</v>
      </c>
      <c r="K11" s="690">
        <v>127013.59560919295</v>
      </c>
      <c r="L11" s="690">
        <v>123746.07314429963</v>
      </c>
      <c r="M11" s="690">
        <v>110925.68150337873</v>
      </c>
      <c r="N11" s="690">
        <v>97564.4</v>
      </c>
      <c r="O11" s="690">
        <v>100588.82441759012</v>
      </c>
      <c r="P11" s="691">
        <v>94289</v>
      </c>
      <c r="Q11" s="691">
        <v>89332.719007310792</v>
      </c>
      <c r="R11" s="692">
        <v>85600</v>
      </c>
    </row>
    <row r="12" spans="1:18" x14ac:dyDescent="0.2">
      <c r="A12" s="688" t="s">
        <v>347</v>
      </c>
      <c r="B12" s="689">
        <v>136990.21793848736</v>
      </c>
      <c r="C12" s="689">
        <v>140165.82767044767</v>
      </c>
      <c r="D12" s="689">
        <v>139448.37778372783</v>
      </c>
      <c r="E12" s="690">
        <v>134162.85884403923</v>
      </c>
      <c r="F12" s="690">
        <v>128869.63061759624</v>
      </c>
      <c r="G12" s="690">
        <v>133645</v>
      </c>
      <c r="H12" s="690">
        <v>145590</v>
      </c>
      <c r="I12" s="690">
        <v>140727.89293386156</v>
      </c>
      <c r="J12" s="690">
        <v>135563.58075196922</v>
      </c>
      <c r="K12" s="690">
        <v>126242.74655299363</v>
      </c>
      <c r="L12" s="690">
        <v>124513.58219701804</v>
      </c>
      <c r="M12" s="690">
        <v>121256.97579809146</v>
      </c>
      <c r="N12" s="690">
        <v>107932.8</v>
      </c>
      <c r="O12" s="690">
        <v>110479.94686789716</v>
      </c>
      <c r="P12" s="691">
        <v>98218</v>
      </c>
      <c r="Q12" s="691">
        <v>90827.768885803016</v>
      </c>
      <c r="R12" s="692">
        <v>95370</v>
      </c>
    </row>
    <row r="13" spans="1:18" x14ac:dyDescent="0.2">
      <c r="A13" s="688" t="s">
        <v>348</v>
      </c>
      <c r="B13" s="689">
        <v>46097.307487024649</v>
      </c>
      <c r="C13" s="689">
        <v>39538.19950993266</v>
      </c>
      <c r="D13" s="689">
        <v>38753.226988559269</v>
      </c>
      <c r="E13" s="690">
        <v>35261.236535693744</v>
      </c>
      <c r="F13" s="690">
        <v>36626.475755024505</v>
      </c>
      <c r="G13" s="690">
        <v>36683</v>
      </c>
      <c r="H13" s="690">
        <v>41222</v>
      </c>
      <c r="I13" s="694">
        <v>36781.887980755499</v>
      </c>
      <c r="J13" s="694">
        <v>32752.283543928355</v>
      </c>
      <c r="K13" s="694">
        <v>28597.651276184224</v>
      </c>
      <c r="L13" s="694">
        <v>26549.888403021279</v>
      </c>
      <c r="M13" s="694">
        <v>24013.017112076268</v>
      </c>
      <c r="N13" s="694">
        <v>24568.400000000001</v>
      </c>
      <c r="O13" s="694">
        <v>23930.601056726828</v>
      </c>
      <c r="P13" s="691">
        <v>24522</v>
      </c>
      <c r="Q13" s="691">
        <v>21091.993912795941</v>
      </c>
      <c r="R13" s="692">
        <v>20940</v>
      </c>
    </row>
    <row r="14" spans="1:18" x14ac:dyDescent="0.2">
      <c r="A14" s="688" t="s">
        <v>349</v>
      </c>
      <c r="B14" s="689">
        <v>25280.306835952622</v>
      </c>
      <c r="C14" s="689">
        <v>23374.626675797728</v>
      </c>
      <c r="D14" s="689">
        <v>23572.319787144697</v>
      </c>
      <c r="E14" s="690">
        <v>20862.552507964898</v>
      </c>
      <c r="F14" s="690">
        <v>19268.053298445102</v>
      </c>
      <c r="G14" s="690">
        <v>20218</v>
      </c>
      <c r="H14" s="690">
        <v>20105</v>
      </c>
      <c r="I14" s="694">
        <v>19927.717181141841</v>
      </c>
      <c r="J14" s="694">
        <v>19391.000859502354</v>
      </c>
      <c r="K14" s="694">
        <v>16773.841526762833</v>
      </c>
      <c r="L14" s="694">
        <v>15902.105380117955</v>
      </c>
      <c r="M14" s="694">
        <v>15393.004511671654</v>
      </c>
      <c r="N14" s="694">
        <v>15264</v>
      </c>
      <c r="O14" s="694">
        <v>15018.842919949422</v>
      </c>
      <c r="P14" s="691">
        <v>13273</v>
      </c>
      <c r="Q14" s="691">
        <v>12268.796107700578</v>
      </c>
      <c r="R14" s="692">
        <v>11690</v>
      </c>
    </row>
    <row r="15" spans="1:18" x14ac:dyDescent="0.2">
      <c r="A15" s="688" t="s">
        <v>350</v>
      </c>
      <c r="B15" s="689">
        <v>88645.712919927682</v>
      </c>
      <c r="C15" s="689">
        <v>88025.28251118616</v>
      </c>
      <c r="D15" s="689">
        <v>81517.919668690825</v>
      </c>
      <c r="E15" s="690">
        <v>76985.957887595607</v>
      </c>
      <c r="F15" s="690">
        <v>73561.016321100673</v>
      </c>
      <c r="G15" s="690">
        <v>76733</v>
      </c>
      <c r="H15" s="690">
        <v>96806</v>
      </c>
      <c r="I15" s="690">
        <v>100013.84846016722</v>
      </c>
      <c r="J15" s="690">
        <v>91185.71118936596</v>
      </c>
      <c r="K15" s="690">
        <v>81437.234445784721</v>
      </c>
      <c r="L15" s="690">
        <v>69986.160332914456</v>
      </c>
      <c r="M15" s="690">
        <v>61486.272411452715</v>
      </c>
      <c r="N15" s="690">
        <v>54879</v>
      </c>
      <c r="O15" s="690">
        <v>55621.441375238879</v>
      </c>
      <c r="P15" s="691">
        <v>46772</v>
      </c>
      <c r="Q15" s="691">
        <v>45396.961429620846</v>
      </c>
      <c r="R15" s="692">
        <v>43140</v>
      </c>
    </row>
    <row r="16" spans="1:18" x14ac:dyDescent="0.2">
      <c r="A16" s="688" t="s">
        <v>351</v>
      </c>
      <c r="B16" s="689">
        <v>26065.952748871714</v>
      </c>
      <c r="C16" s="689">
        <v>27736.037951176622</v>
      </c>
      <c r="D16" s="689">
        <v>26558.991655346119</v>
      </c>
      <c r="E16" s="690">
        <v>26953.041524807075</v>
      </c>
      <c r="F16" s="690">
        <v>25836.91106021337</v>
      </c>
      <c r="G16" s="690">
        <v>26802</v>
      </c>
      <c r="H16" s="690">
        <v>31595</v>
      </c>
      <c r="I16" s="690">
        <v>30467.84107109053</v>
      </c>
      <c r="J16" s="690">
        <v>27699.439224683058</v>
      </c>
      <c r="K16" s="690">
        <v>24030.138285459438</v>
      </c>
      <c r="L16" s="690">
        <v>23677.680566334577</v>
      </c>
      <c r="M16" s="690">
        <v>21595.275652835593</v>
      </c>
      <c r="N16" s="690">
        <v>18549</v>
      </c>
      <c r="O16" s="690">
        <v>20508.667374540728</v>
      </c>
      <c r="P16" s="691">
        <v>19803</v>
      </c>
      <c r="Q16" s="691">
        <v>19642.711591081868</v>
      </c>
      <c r="R16" s="692">
        <v>18630</v>
      </c>
    </row>
    <row r="17" spans="1:18" x14ac:dyDescent="0.2">
      <c r="A17" s="688" t="s">
        <v>352</v>
      </c>
      <c r="B17" s="689">
        <v>96406.328900222026</v>
      </c>
      <c r="C17" s="689">
        <v>90548.818233241225</v>
      </c>
      <c r="D17" s="689">
        <v>92048.848559842372</v>
      </c>
      <c r="E17" s="690">
        <v>87841.324564970564</v>
      </c>
      <c r="F17" s="690">
        <v>90178.723236127538</v>
      </c>
      <c r="G17" s="690">
        <v>96306</v>
      </c>
      <c r="H17" s="690">
        <v>105904</v>
      </c>
      <c r="I17" s="690">
        <v>100467.10974339214</v>
      </c>
      <c r="J17" s="690">
        <v>88583.728023100499</v>
      </c>
      <c r="K17" s="690">
        <v>74861.775876161788</v>
      </c>
      <c r="L17" s="690">
        <v>68733.802522702084</v>
      </c>
      <c r="M17" s="690">
        <v>69564.574669298876</v>
      </c>
      <c r="N17" s="690">
        <v>65648</v>
      </c>
      <c r="O17" s="690">
        <v>58460.460872418509</v>
      </c>
      <c r="P17" s="691">
        <v>61635</v>
      </c>
      <c r="Q17" s="691">
        <v>58332.11762856914</v>
      </c>
      <c r="R17" s="692">
        <v>58940</v>
      </c>
    </row>
    <row r="18" spans="1:18" x14ac:dyDescent="0.2">
      <c r="A18" s="688" t="s">
        <v>353</v>
      </c>
      <c r="B18" s="689">
        <v>9053.1682041212043</v>
      </c>
      <c r="C18" s="689">
        <v>8981.2578946733338</v>
      </c>
      <c r="D18" s="689">
        <v>9574.359684653462</v>
      </c>
      <c r="E18" s="690">
        <v>8663.7991428066307</v>
      </c>
      <c r="F18" s="690">
        <v>8919.3020208296493</v>
      </c>
      <c r="G18" s="690">
        <v>9274</v>
      </c>
      <c r="H18" s="690">
        <v>9519</v>
      </c>
      <c r="I18" s="690">
        <v>8906.5321953570783</v>
      </c>
      <c r="J18" s="690">
        <v>8117.1010521673097</v>
      </c>
      <c r="K18" s="690">
        <v>7291.6961341151755</v>
      </c>
      <c r="L18" s="690">
        <v>6865.2786571968254</v>
      </c>
      <c r="M18" s="690">
        <v>6264.5520886874792</v>
      </c>
      <c r="N18" s="690">
        <v>5640</v>
      </c>
      <c r="O18" s="690">
        <v>6428.2066833852059</v>
      </c>
      <c r="P18" s="691">
        <v>5386</v>
      </c>
      <c r="Q18" s="691">
        <v>5057.3725221004643</v>
      </c>
      <c r="R18" s="692">
        <v>5310</v>
      </c>
    </row>
    <row r="19" spans="1:18" x14ac:dyDescent="0.2">
      <c r="A19" s="545" t="s">
        <v>420</v>
      </c>
      <c r="B19" s="693">
        <v>196434.69682588204</v>
      </c>
      <c r="C19" s="693">
        <v>200691.42907789201</v>
      </c>
      <c r="D19" s="693">
        <v>200784.24755881017</v>
      </c>
      <c r="E19" s="684">
        <v>189866.21099298296</v>
      </c>
      <c r="F19" s="684">
        <v>185515.8052819588</v>
      </c>
      <c r="G19" s="684">
        <v>203438</v>
      </c>
      <c r="H19" s="684">
        <v>220179</v>
      </c>
      <c r="I19" s="684">
        <v>226087.83369066811</v>
      </c>
      <c r="J19" s="684">
        <v>224272.6569878172</v>
      </c>
      <c r="K19" s="684">
        <v>210412.95563552572</v>
      </c>
      <c r="L19" s="684">
        <v>194496.72115328172</v>
      </c>
      <c r="M19" s="684">
        <v>183216.47366719483</v>
      </c>
      <c r="N19" s="684">
        <v>193574.8</v>
      </c>
      <c r="O19" s="684">
        <v>206467.98678054282</v>
      </c>
      <c r="P19" s="685">
        <v>191856</v>
      </c>
      <c r="Q19" s="686">
        <v>172518.31434625495</v>
      </c>
      <c r="R19" s="687">
        <v>166100</v>
      </c>
    </row>
    <row r="20" spans="1:18" x14ac:dyDescent="0.2">
      <c r="A20" s="688" t="s">
        <v>421</v>
      </c>
      <c r="B20" s="398">
        <v>26019.417972071737</v>
      </c>
      <c r="C20" s="398">
        <v>27387.453722361151</v>
      </c>
      <c r="D20" s="398">
        <v>26102.124447218808</v>
      </c>
      <c r="E20" s="690">
        <v>23681.714840786342</v>
      </c>
      <c r="F20" s="690">
        <v>23443.154390747466</v>
      </c>
      <c r="G20" s="690">
        <v>25851</v>
      </c>
      <c r="H20" s="690">
        <v>28324</v>
      </c>
      <c r="I20" s="690">
        <v>28709.109438700398</v>
      </c>
      <c r="J20" s="690">
        <v>28220.79266750014</v>
      </c>
      <c r="K20" s="690">
        <v>27762.013242385059</v>
      </c>
      <c r="L20" s="690">
        <v>24268.561245361085</v>
      </c>
      <c r="M20" s="690">
        <v>21938.243029364327</v>
      </c>
      <c r="N20" s="690">
        <v>22236</v>
      </c>
      <c r="O20" s="690">
        <v>24544.1614318457</v>
      </c>
      <c r="P20" s="691">
        <v>23772</v>
      </c>
      <c r="Q20" s="691">
        <v>20830.341560136614</v>
      </c>
      <c r="R20" s="692">
        <v>18660</v>
      </c>
    </row>
    <row r="21" spans="1:18" x14ac:dyDescent="0.2">
      <c r="A21" s="688" t="s">
        <v>422</v>
      </c>
      <c r="B21" s="398">
        <v>24058.700944495027</v>
      </c>
      <c r="C21" s="398">
        <v>24361.901689848462</v>
      </c>
      <c r="D21" s="398">
        <v>26016.804780861006</v>
      </c>
      <c r="E21" s="690">
        <v>23904.074951814833</v>
      </c>
      <c r="F21" s="690">
        <v>23888.020777235481</v>
      </c>
      <c r="G21" s="690">
        <v>25676</v>
      </c>
      <c r="H21" s="690">
        <v>28674</v>
      </c>
      <c r="I21" s="690">
        <v>28461.892189318896</v>
      </c>
      <c r="J21" s="690">
        <v>28442.309471915098</v>
      </c>
      <c r="K21" s="690">
        <v>24823.716020590484</v>
      </c>
      <c r="L21" s="690">
        <v>23108.653545087123</v>
      </c>
      <c r="M21" s="690">
        <v>20880.084493986142</v>
      </c>
      <c r="N21" s="690">
        <v>22579</v>
      </c>
      <c r="O21" s="690">
        <v>23868.589039466508</v>
      </c>
      <c r="P21" s="691">
        <v>21695</v>
      </c>
      <c r="Q21" s="691">
        <v>20181.730000496569</v>
      </c>
      <c r="R21" s="692">
        <v>19740</v>
      </c>
    </row>
    <row r="22" spans="1:18" x14ac:dyDescent="0.2">
      <c r="A22" s="688" t="s">
        <v>423</v>
      </c>
      <c r="B22" s="398">
        <v>68741.917966248511</v>
      </c>
      <c r="C22" s="398">
        <v>70241.155999323179</v>
      </c>
      <c r="D22" s="398">
        <v>71517.671253734225</v>
      </c>
      <c r="E22" s="690">
        <v>68357.530222567599</v>
      </c>
      <c r="F22" s="690">
        <v>66000.433331065287</v>
      </c>
      <c r="G22" s="690">
        <v>75400</v>
      </c>
      <c r="H22" s="690">
        <v>79874</v>
      </c>
      <c r="I22" s="690">
        <v>82888.252730029941</v>
      </c>
      <c r="J22" s="690">
        <v>84560.38215317711</v>
      </c>
      <c r="K22" s="690">
        <v>80865.87119542835</v>
      </c>
      <c r="L22" s="690">
        <v>74975.413652869567</v>
      </c>
      <c r="M22" s="690">
        <v>72706.438265391422</v>
      </c>
      <c r="N22" s="690">
        <v>79591.899999999994</v>
      </c>
      <c r="O22" s="690">
        <v>84262.31346466596</v>
      </c>
      <c r="P22" s="691">
        <v>76502</v>
      </c>
      <c r="Q22" s="691">
        <v>66033.768002781057</v>
      </c>
      <c r="R22" s="692">
        <v>63310</v>
      </c>
    </row>
    <row r="23" spans="1:18" x14ac:dyDescent="0.2">
      <c r="A23" s="688" t="s">
        <v>424</v>
      </c>
      <c r="B23" s="398">
        <v>43243.042244411212</v>
      </c>
      <c r="C23" s="398">
        <v>44376.992682043725</v>
      </c>
      <c r="D23" s="398">
        <v>43465.15332851703</v>
      </c>
      <c r="E23" s="690">
        <v>42768.862022027803</v>
      </c>
      <c r="F23" s="690">
        <v>42491.560768048919</v>
      </c>
      <c r="G23" s="690">
        <v>46298</v>
      </c>
      <c r="H23" s="690">
        <v>50764</v>
      </c>
      <c r="I23" s="690">
        <v>52997.978242416073</v>
      </c>
      <c r="J23" s="690">
        <v>50363.133447182219</v>
      </c>
      <c r="K23" s="690">
        <v>47504.095111325631</v>
      </c>
      <c r="L23" s="690">
        <v>44828.942740176659</v>
      </c>
      <c r="M23" s="690">
        <v>43136.302741035179</v>
      </c>
      <c r="N23" s="690">
        <v>45284.9</v>
      </c>
      <c r="O23" s="690">
        <v>48170.215807403692</v>
      </c>
      <c r="P23" s="691">
        <v>45279</v>
      </c>
      <c r="Q23" s="691">
        <v>42131.382794306657</v>
      </c>
      <c r="R23" s="692">
        <v>42320</v>
      </c>
    </row>
    <row r="24" spans="1:18" x14ac:dyDescent="0.2">
      <c r="A24" s="688" t="s">
        <v>425</v>
      </c>
      <c r="B24" s="398">
        <v>17073.605908336791</v>
      </c>
      <c r="C24" s="398">
        <v>17558.464686761879</v>
      </c>
      <c r="D24" s="398">
        <v>17393.080957203561</v>
      </c>
      <c r="E24" s="690">
        <v>16260.583273329214</v>
      </c>
      <c r="F24" s="690">
        <v>16030.937778068095</v>
      </c>
      <c r="G24" s="690">
        <v>16360</v>
      </c>
      <c r="H24" s="690">
        <v>17918</v>
      </c>
      <c r="I24" s="690">
        <v>18262.709501135912</v>
      </c>
      <c r="J24" s="690">
        <v>18429.448822867853</v>
      </c>
      <c r="K24" s="690">
        <v>16644.240244474797</v>
      </c>
      <c r="L24" s="690">
        <v>15420.810686565521</v>
      </c>
      <c r="M24" s="690">
        <v>13935.85983491166</v>
      </c>
      <c r="N24" s="690">
        <v>13170</v>
      </c>
      <c r="O24" s="690">
        <v>14279.902569861832</v>
      </c>
      <c r="P24" s="691">
        <v>14199</v>
      </c>
      <c r="Q24" s="691">
        <v>13709.647103528441</v>
      </c>
      <c r="R24" s="692">
        <v>12540</v>
      </c>
    </row>
    <row r="25" spans="1:18" x14ac:dyDescent="0.2">
      <c r="A25" s="688" t="s">
        <v>426</v>
      </c>
      <c r="B25" s="398">
        <v>8785.4309748337073</v>
      </c>
      <c r="C25" s="398">
        <v>8434.1445136905731</v>
      </c>
      <c r="D25" s="398">
        <v>7724.1418179690054</v>
      </c>
      <c r="E25" s="690">
        <v>6946.7414226435985</v>
      </c>
      <c r="F25" s="690">
        <v>6004.1755292152802</v>
      </c>
      <c r="G25" s="690">
        <v>6137</v>
      </c>
      <c r="H25" s="690">
        <v>6291</v>
      </c>
      <c r="I25" s="690">
        <v>6391.2656864197597</v>
      </c>
      <c r="J25" s="690">
        <v>6355.8515841130884</v>
      </c>
      <c r="K25" s="690">
        <v>5846.3910495144964</v>
      </c>
      <c r="L25" s="690">
        <v>5173.271146726217</v>
      </c>
      <c r="M25" s="690">
        <v>4370.1464631446606</v>
      </c>
      <c r="N25" s="690">
        <v>4806</v>
      </c>
      <c r="O25" s="690">
        <v>5160.3950522674277</v>
      </c>
      <c r="P25" s="691">
        <v>4727</v>
      </c>
      <c r="Q25" s="691">
        <v>4818.5650697208739</v>
      </c>
      <c r="R25" s="692">
        <v>4800</v>
      </c>
    </row>
    <row r="26" spans="1:18" x14ac:dyDescent="0.2">
      <c r="A26" s="688" t="s">
        <v>427</v>
      </c>
      <c r="B26" s="398">
        <v>8512.5808155542345</v>
      </c>
      <c r="C26" s="398">
        <v>8331.3157839013438</v>
      </c>
      <c r="D26" s="398">
        <v>8565.2709733065712</v>
      </c>
      <c r="E26" s="690">
        <v>7946.7042598119688</v>
      </c>
      <c r="F26" s="690">
        <v>7657.5227075821058</v>
      </c>
      <c r="G26" s="690">
        <v>7716</v>
      </c>
      <c r="H26" s="690">
        <v>8333</v>
      </c>
      <c r="I26" s="690">
        <v>8376.6259026471052</v>
      </c>
      <c r="J26" s="690">
        <v>7900.7388410617132</v>
      </c>
      <c r="K26" s="690">
        <v>6966.6287718069434</v>
      </c>
      <c r="L26" s="690">
        <v>6721.0681364955299</v>
      </c>
      <c r="M26" s="690">
        <v>6249.3988393614845</v>
      </c>
      <c r="N26" s="690">
        <v>5907</v>
      </c>
      <c r="O26" s="690">
        <v>6182.409415031736</v>
      </c>
      <c r="P26" s="691">
        <v>5682</v>
      </c>
      <c r="Q26" s="691">
        <v>4812.879815284743</v>
      </c>
      <c r="R26" s="692">
        <v>4730</v>
      </c>
    </row>
    <row r="27" spans="1:18" x14ac:dyDescent="0.2">
      <c r="A27" s="545" t="s">
        <v>428</v>
      </c>
      <c r="B27" s="583">
        <v>288044.29697911686</v>
      </c>
      <c r="C27" s="583">
        <v>300282.40724969778</v>
      </c>
      <c r="D27" s="583">
        <v>286962.13538600458</v>
      </c>
      <c r="E27" s="685">
        <v>282848.36854852928</v>
      </c>
      <c r="F27" s="685">
        <v>275802.37791457452</v>
      </c>
      <c r="G27" s="685">
        <v>267355</v>
      </c>
      <c r="H27" s="685">
        <v>297700</v>
      </c>
      <c r="I27" s="684">
        <v>295493.47548249434</v>
      </c>
      <c r="J27" s="684">
        <v>272439.12243946776</v>
      </c>
      <c r="K27" s="684">
        <v>261919.07611506543</v>
      </c>
      <c r="L27" s="684">
        <v>247913.9543995487</v>
      </c>
      <c r="M27" s="684">
        <v>233375.599729001</v>
      </c>
      <c r="N27" s="684">
        <v>219875.20000000001</v>
      </c>
      <c r="O27" s="684">
        <v>229066.83832452103</v>
      </c>
      <c r="P27" s="685">
        <v>217433</v>
      </c>
      <c r="Q27" s="686">
        <v>208234.78278196056</v>
      </c>
      <c r="R27" s="687">
        <v>191440</v>
      </c>
    </row>
    <row r="28" spans="1:18" x14ac:dyDescent="0.2">
      <c r="A28" s="688" t="s">
        <v>429</v>
      </c>
      <c r="B28" s="398">
        <v>12918.975796967392</v>
      </c>
      <c r="C28" s="398">
        <v>13144.919313473603</v>
      </c>
      <c r="D28" s="398">
        <v>13487.198061449248</v>
      </c>
      <c r="E28" s="691">
        <v>13923.162909417484</v>
      </c>
      <c r="F28" s="691">
        <v>14013.399589431041</v>
      </c>
      <c r="G28" s="691">
        <v>13264</v>
      </c>
      <c r="H28" s="691">
        <v>14978</v>
      </c>
      <c r="I28" s="690">
        <v>16455.117747238746</v>
      </c>
      <c r="J28" s="690">
        <v>15885.884884304536</v>
      </c>
      <c r="K28" s="690">
        <v>14435.276312451171</v>
      </c>
      <c r="L28" s="690">
        <v>12776.148501175605</v>
      </c>
      <c r="M28" s="690">
        <v>12645.331179050561</v>
      </c>
      <c r="N28" s="690">
        <v>11590</v>
      </c>
      <c r="O28" s="690">
        <v>11690.05916824099</v>
      </c>
      <c r="P28" s="691">
        <v>12001</v>
      </c>
      <c r="Q28" s="691">
        <v>11021.829043521358</v>
      </c>
      <c r="R28" s="692">
        <v>10220</v>
      </c>
    </row>
    <row r="29" spans="1:18" x14ac:dyDescent="0.2">
      <c r="A29" s="688" t="s">
        <v>430</v>
      </c>
      <c r="B29" s="398">
        <v>16837.689207619267</v>
      </c>
      <c r="C29" s="398">
        <v>17404.498877926555</v>
      </c>
      <c r="D29" s="398">
        <v>17434.553809259389</v>
      </c>
      <c r="E29" s="691">
        <v>17257.564996298261</v>
      </c>
      <c r="F29" s="691">
        <v>17635.665133078866</v>
      </c>
      <c r="G29" s="691">
        <v>18090</v>
      </c>
      <c r="H29" s="691">
        <v>21783</v>
      </c>
      <c r="I29" s="690">
        <v>23243.04196214585</v>
      </c>
      <c r="J29" s="690">
        <v>20237.263220048193</v>
      </c>
      <c r="K29" s="690">
        <v>19347.684357329592</v>
      </c>
      <c r="L29" s="690">
        <v>18138.057340063802</v>
      </c>
      <c r="M29" s="690">
        <v>16782.330239829011</v>
      </c>
      <c r="N29" s="690">
        <v>15529</v>
      </c>
      <c r="O29" s="690">
        <v>16750.074540880752</v>
      </c>
      <c r="P29" s="691">
        <v>16401</v>
      </c>
      <c r="Q29" s="691">
        <v>15592.795153789677</v>
      </c>
      <c r="R29" s="692">
        <v>14180</v>
      </c>
    </row>
    <row r="30" spans="1:18" x14ac:dyDescent="0.2">
      <c r="A30" s="688" t="s">
        <v>431</v>
      </c>
      <c r="B30" s="398">
        <v>26063.735185376441</v>
      </c>
      <c r="C30" s="398">
        <v>27620.954128522735</v>
      </c>
      <c r="D30" s="398">
        <v>27106.290758620464</v>
      </c>
      <c r="E30" s="691">
        <v>27061.186101632775</v>
      </c>
      <c r="F30" s="691">
        <v>26121.807448805121</v>
      </c>
      <c r="G30" s="691">
        <v>26495</v>
      </c>
      <c r="H30" s="691">
        <v>30514</v>
      </c>
      <c r="I30" s="690">
        <v>29758.799609689497</v>
      </c>
      <c r="J30" s="690">
        <v>26745.915653759916</v>
      </c>
      <c r="K30" s="690">
        <v>26247.080480985631</v>
      </c>
      <c r="L30" s="690">
        <v>24355.422171210346</v>
      </c>
      <c r="M30" s="690">
        <v>25547.571465452766</v>
      </c>
      <c r="N30" s="690">
        <v>21587</v>
      </c>
      <c r="O30" s="690">
        <v>22837.616772224515</v>
      </c>
      <c r="P30" s="691">
        <v>21902</v>
      </c>
      <c r="Q30" s="691">
        <v>19915.952810994619</v>
      </c>
      <c r="R30" s="692">
        <v>19830</v>
      </c>
    </row>
    <row r="31" spans="1:18" x14ac:dyDescent="0.2">
      <c r="A31" s="688" t="s">
        <v>432</v>
      </c>
      <c r="B31" s="398">
        <v>232223.89678904883</v>
      </c>
      <c r="C31" s="398">
        <v>242112.03492979007</v>
      </c>
      <c r="D31" s="398">
        <v>228934.0927566755</v>
      </c>
      <c r="E31" s="691">
        <v>224606.45454119524</v>
      </c>
      <c r="F31" s="691">
        <v>218031.50574325703</v>
      </c>
      <c r="G31" s="691">
        <v>209506</v>
      </c>
      <c r="H31" s="691">
        <v>230425</v>
      </c>
      <c r="I31" s="690">
        <v>226036.51616342025</v>
      </c>
      <c r="J31" s="690">
        <v>209570.05868135512</v>
      </c>
      <c r="K31" s="690">
        <v>201889.03496429903</v>
      </c>
      <c r="L31" s="690">
        <v>192644.32638709896</v>
      </c>
      <c r="M31" s="690">
        <v>178400.36684466866</v>
      </c>
      <c r="N31" s="690">
        <v>171169.2</v>
      </c>
      <c r="O31" s="690">
        <v>177789.08784317478</v>
      </c>
      <c r="P31" s="691">
        <v>167129</v>
      </c>
      <c r="Q31" s="691">
        <v>161704.20577365489</v>
      </c>
      <c r="R31" s="692">
        <v>147200</v>
      </c>
    </row>
    <row r="32" spans="1:18" x14ac:dyDescent="0.2">
      <c r="A32" s="545" t="s">
        <v>433</v>
      </c>
      <c r="B32" s="583">
        <v>335549.40169811813</v>
      </c>
      <c r="C32" s="583">
        <v>344259.85708343168</v>
      </c>
      <c r="D32" s="583">
        <v>345117.88901802024</v>
      </c>
      <c r="E32" s="685">
        <v>330497.99786264054</v>
      </c>
      <c r="F32" s="685">
        <v>320607.14750926511</v>
      </c>
      <c r="G32" s="685">
        <v>364099</v>
      </c>
      <c r="H32" s="685">
        <v>407255</v>
      </c>
      <c r="I32" s="684">
        <v>427680.37486791215</v>
      </c>
      <c r="J32" s="684">
        <v>436299.06006510748</v>
      </c>
      <c r="K32" s="684">
        <v>412006.28027356847</v>
      </c>
      <c r="L32" s="684">
        <v>376857.02412081684</v>
      </c>
      <c r="M32" s="684">
        <v>369467.7142745782</v>
      </c>
      <c r="N32" s="684">
        <v>378158.8</v>
      </c>
      <c r="O32" s="684">
        <v>402799.34538847179</v>
      </c>
      <c r="P32" s="685">
        <v>374582</v>
      </c>
      <c r="Q32" s="686">
        <v>358966.88712376694</v>
      </c>
      <c r="R32" s="687">
        <v>334600</v>
      </c>
    </row>
    <row r="33" spans="1:18" x14ac:dyDescent="0.2">
      <c r="A33" s="688" t="s">
        <v>434</v>
      </c>
      <c r="B33" s="398">
        <v>126284.48425199746</v>
      </c>
      <c r="C33" s="398">
        <v>132958.12641217606</v>
      </c>
      <c r="D33" s="398">
        <v>132195.8977465707</v>
      </c>
      <c r="E33" s="691">
        <v>126636.54838291382</v>
      </c>
      <c r="F33" s="691">
        <v>120273.90599086984</v>
      </c>
      <c r="G33" s="691">
        <v>135097</v>
      </c>
      <c r="H33" s="691">
        <v>147619</v>
      </c>
      <c r="I33" s="690">
        <v>153809.07360721024</v>
      </c>
      <c r="J33" s="690">
        <v>151805.92167791835</v>
      </c>
      <c r="K33" s="690">
        <v>145933.38324268674</v>
      </c>
      <c r="L33" s="690">
        <v>139208.96001871568</v>
      </c>
      <c r="M33" s="690">
        <v>132686.1469169184</v>
      </c>
      <c r="N33" s="690">
        <v>132908.9</v>
      </c>
      <c r="O33" s="690">
        <v>138587.89155812061</v>
      </c>
      <c r="P33" s="691">
        <v>132675</v>
      </c>
      <c r="Q33" s="691">
        <v>128744.62493876329</v>
      </c>
      <c r="R33" s="692">
        <v>122880</v>
      </c>
    </row>
    <row r="34" spans="1:18" x14ac:dyDescent="0.2">
      <c r="A34" s="688" t="s">
        <v>435</v>
      </c>
      <c r="B34" s="398">
        <v>38289.122928296441</v>
      </c>
      <c r="C34" s="398">
        <v>39323.135096048376</v>
      </c>
      <c r="D34" s="398">
        <v>39742.606866104601</v>
      </c>
      <c r="E34" s="691">
        <v>38065.703590876743</v>
      </c>
      <c r="F34" s="691">
        <v>36477.205918422776</v>
      </c>
      <c r="G34" s="691">
        <v>42069</v>
      </c>
      <c r="H34" s="691">
        <v>48920</v>
      </c>
      <c r="I34" s="690">
        <v>51666.394563436806</v>
      </c>
      <c r="J34" s="690">
        <v>52721.4218120531</v>
      </c>
      <c r="K34" s="690">
        <v>49681.342548183056</v>
      </c>
      <c r="L34" s="690">
        <v>41640.206769410259</v>
      </c>
      <c r="M34" s="690">
        <v>41267.191048271328</v>
      </c>
      <c r="N34" s="690">
        <v>42441.4</v>
      </c>
      <c r="O34" s="690">
        <v>43345.506496810151</v>
      </c>
      <c r="P34" s="691">
        <v>41724</v>
      </c>
      <c r="Q34" s="691">
        <v>40562.936656357291</v>
      </c>
      <c r="R34" s="692">
        <v>38890</v>
      </c>
    </row>
    <row r="35" spans="1:18" x14ac:dyDescent="0.2">
      <c r="A35" s="688" t="s">
        <v>436</v>
      </c>
      <c r="B35" s="398">
        <v>62270.104298676888</v>
      </c>
      <c r="C35" s="398">
        <v>61461.339684840226</v>
      </c>
      <c r="D35" s="398">
        <v>60817.82968610344</v>
      </c>
      <c r="E35" s="691">
        <v>58515.309554482126</v>
      </c>
      <c r="F35" s="691">
        <v>57368.507191676297</v>
      </c>
      <c r="G35" s="691">
        <v>66683</v>
      </c>
      <c r="H35" s="691">
        <v>75859</v>
      </c>
      <c r="I35" s="690">
        <v>81669.739320795445</v>
      </c>
      <c r="J35" s="690">
        <v>84412.286717174575</v>
      </c>
      <c r="K35" s="690">
        <v>83296.153787338335</v>
      </c>
      <c r="L35" s="690">
        <v>75321.153360898199</v>
      </c>
      <c r="M35" s="690">
        <v>75659.166489891766</v>
      </c>
      <c r="N35" s="690">
        <v>84998.5</v>
      </c>
      <c r="O35" s="690">
        <v>88413.167933297344</v>
      </c>
      <c r="P35" s="691">
        <v>78946</v>
      </c>
      <c r="Q35" s="691">
        <v>76216.99714785906</v>
      </c>
      <c r="R35" s="692">
        <v>69100</v>
      </c>
    </row>
    <row r="36" spans="1:18" x14ac:dyDescent="0.2">
      <c r="A36" s="688" t="s">
        <v>437</v>
      </c>
      <c r="B36" s="398">
        <v>64308.629843157119</v>
      </c>
      <c r="C36" s="398">
        <v>65183.16129395739</v>
      </c>
      <c r="D36" s="398">
        <v>65879.8719669524</v>
      </c>
      <c r="E36" s="691">
        <v>65020.979797980246</v>
      </c>
      <c r="F36" s="691">
        <v>62085.036735657057</v>
      </c>
      <c r="G36" s="691">
        <v>72598</v>
      </c>
      <c r="H36" s="691">
        <v>82220</v>
      </c>
      <c r="I36" s="690">
        <v>86523.214594840712</v>
      </c>
      <c r="J36" s="690">
        <v>88462.593021972381</v>
      </c>
      <c r="K36" s="690">
        <v>82869.436086258473</v>
      </c>
      <c r="L36" s="690">
        <v>74957.328239315873</v>
      </c>
      <c r="M36" s="690">
        <v>74537.884929872278</v>
      </c>
      <c r="N36" s="690">
        <v>72644</v>
      </c>
      <c r="O36" s="690">
        <v>78393.460948140506</v>
      </c>
      <c r="P36" s="691">
        <v>75441</v>
      </c>
      <c r="Q36" s="691">
        <v>70823.584750107111</v>
      </c>
      <c r="R36" s="692">
        <v>64980</v>
      </c>
    </row>
    <row r="37" spans="1:18" x14ac:dyDescent="0.2">
      <c r="A37" s="688" t="s">
        <v>438</v>
      </c>
      <c r="B37" s="398">
        <v>44397.060375888192</v>
      </c>
      <c r="C37" s="398">
        <v>45334.094596452233</v>
      </c>
      <c r="D37" s="398">
        <v>46481.682752289089</v>
      </c>
      <c r="E37" s="691">
        <v>42259.456536412647</v>
      </c>
      <c r="F37" s="691">
        <v>44402.491672638942</v>
      </c>
      <c r="G37" s="691">
        <v>47652</v>
      </c>
      <c r="H37" s="691">
        <v>52636</v>
      </c>
      <c r="I37" s="690">
        <v>54011.952781628948</v>
      </c>
      <c r="J37" s="690">
        <v>58896.836835989016</v>
      </c>
      <c r="K37" s="690">
        <v>50225.964609101895</v>
      </c>
      <c r="L37" s="690">
        <v>45729.375732476823</v>
      </c>
      <c r="M37" s="690">
        <v>45317.324889624448</v>
      </c>
      <c r="N37" s="690">
        <v>45166</v>
      </c>
      <c r="O37" s="690">
        <v>54059.318452103253</v>
      </c>
      <c r="P37" s="691">
        <v>45795</v>
      </c>
      <c r="Q37" s="691">
        <v>42618.743630680139</v>
      </c>
      <c r="R37" s="692">
        <v>38750</v>
      </c>
    </row>
    <row r="38" spans="1:18" x14ac:dyDescent="0.2">
      <c r="A38" s="545" t="s">
        <v>439</v>
      </c>
      <c r="B38" s="583">
        <v>74523.664610557738</v>
      </c>
      <c r="C38" s="583">
        <v>78109.506548047008</v>
      </c>
      <c r="D38" s="583">
        <v>76712.027107582573</v>
      </c>
      <c r="E38" s="684">
        <v>79105.937378010203</v>
      </c>
      <c r="F38" s="684">
        <v>75075.774637590832</v>
      </c>
      <c r="G38" s="684">
        <v>82880</v>
      </c>
      <c r="H38" s="684">
        <v>97862</v>
      </c>
      <c r="I38" s="684">
        <v>101872.02381896706</v>
      </c>
      <c r="J38" s="684">
        <v>99268.547932292771</v>
      </c>
      <c r="K38" s="684">
        <v>91957.979152062733</v>
      </c>
      <c r="L38" s="684">
        <v>82809.878613735258</v>
      </c>
      <c r="M38" s="684">
        <v>81117.167543085146</v>
      </c>
      <c r="N38" s="684">
        <v>70810</v>
      </c>
      <c r="O38" s="684">
        <v>78366.112830957529</v>
      </c>
      <c r="P38" s="685">
        <v>76409</v>
      </c>
      <c r="Q38" s="686">
        <v>71241.653594675707</v>
      </c>
      <c r="R38" s="687">
        <v>67500</v>
      </c>
    </row>
    <row r="39" spans="1:18" x14ac:dyDescent="0.2">
      <c r="A39" s="688" t="s">
        <v>440</v>
      </c>
      <c r="B39" s="398">
        <v>17524.281991250209</v>
      </c>
      <c r="C39" s="398">
        <v>19321.369592991956</v>
      </c>
      <c r="D39" s="398">
        <v>18824.69647900264</v>
      </c>
      <c r="E39" s="690">
        <v>19093.56184698264</v>
      </c>
      <c r="F39" s="690">
        <v>18765.755836836597</v>
      </c>
      <c r="G39" s="690">
        <v>21167</v>
      </c>
      <c r="H39" s="690">
        <v>23638</v>
      </c>
      <c r="I39" s="690">
        <v>23896.239863972882</v>
      </c>
      <c r="J39" s="690">
        <v>23523.860944340384</v>
      </c>
      <c r="K39" s="690">
        <v>21300.070966872627</v>
      </c>
      <c r="L39" s="690">
        <v>21988.817783522205</v>
      </c>
      <c r="M39" s="690">
        <v>22587.83611540026</v>
      </c>
      <c r="N39" s="690">
        <v>15640</v>
      </c>
      <c r="O39" s="690">
        <v>18572.751020643907</v>
      </c>
      <c r="P39" s="691">
        <v>17746</v>
      </c>
      <c r="Q39" s="691">
        <v>16444.612300456982</v>
      </c>
      <c r="R39" s="692">
        <v>15250</v>
      </c>
    </row>
    <row r="40" spans="1:18" x14ac:dyDescent="0.2">
      <c r="A40" s="688" t="s">
        <v>441</v>
      </c>
      <c r="B40" s="398">
        <v>18131.394966283704</v>
      </c>
      <c r="C40" s="398">
        <v>19237.657980739325</v>
      </c>
      <c r="D40" s="398">
        <v>18515.697461706302</v>
      </c>
      <c r="E40" s="690">
        <v>20327.721799894374</v>
      </c>
      <c r="F40" s="690">
        <v>18141.231784991851</v>
      </c>
      <c r="G40" s="690">
        <v>20702</v>
      </c>
      <c r="H40" s="690">
        <v>24288</v>
      </c>
      <c r="I40" s="690">
        <v>27214.229946331387</v>
      </c>
      <c r="J40" s="690">
        <v>26758.546251090323</v>
      </c>
      <c r="K40" s="690">
        <v>26542.657812485766</v>
      </c>
      <c r="L40" s="690">
        <v>21313.92082370865</v>
      </c>
      <c r="M40" s="690">
        <v>22623.164046876052</v>
      </c>
      <c r="N40" s="690">
        <v>19199</v>
      </c>
      <c r="O40" s="690">
        <v>20993.100015335462</v>
      </c>
      <c r="P40" s="691">
        <v>19150</v>
      </c>
      <c r="Q40" s="691">
        <v>18194.014604133554</v>
      </c>
      <c r="R40" s="692">
        <v>18490</v>
      </c>
    </row>
    <row r="41" spans="1:18" x14ac:dyDescent="0.2">
      <c r="A41" s="688" t="s">
        <v>442</v>
      </c>
      <c r="B41" s="398">
        <v>7661.1949006783752</v>
      </c>
      <c r="C41" s="398">
        <v>8323.0693746594752</v>
      </c>
      <c r="D41" s="398">
        <v>7847.6210448820393</v>
      </c>
      <c r="E41" s="690">
        <v>8011.8129531620089</v>
      </c>
      <c r="F41" s="690">
        <v>7893.0244978272931</v>
      </c>
      <c r="G41" s="690">
        <v>8392</v>
      </c>
      <c r="H41" s="690">
        <v>10551</v>
      </c>
      <c r="I41" s="690">
        <v>10638.686119704715</v>
      </c>
      <c r="J41" s="690">
        <v>9768.1163680894297</v>
      </c>
      <c r="K41" s="690">
        <v>9576.9035470511371</v>
      </c>
      <c r="L41" s="690">
        <v>8375.5520788607009</v>
      </c>
      <c r="M41" s="690">
        <v>7301.9668037001338</v>
      </c>
      <c r="N41" s="690">
        <v>7661</v>
      </c>
      <c r="O41" s="690">
        <v>8580.7597777304836</v>
      </c>
      <c r="P41" s="691">
        <v>8092</v>
      </c>
      <c r="Q41" s="691">
        <v>7961.3188764979986</v>
      </c>
      <c r="R41" s="692">
        <v>6810</v>
      </c>
    </row>
    <row r="42" spans="1:18" x14ac:dyDescent="0.2">
      <c r="A42" s="688" t="s">
        <v>443</v>
      </c>
      <c r="B42" s="398">
        <v>31206.792752349622</v>
      </c>
      <c r="C42" s="398">
        <v>31227.409599653922</v>
      </c>
      <c r="D42" s="398">
        <v>31524.012121991596</v>
      </c>
      <c r="E42" s="690">
        <v>31672.840777972924</v>
      </c>
      <c r="F42" s="690">
        <v>30275.762517934745</v>
      </c>
      <c r="G42" s="690">
        <v>32619</v>
      </c>
      <c r="H42" s="690">
        <v>39385</v>
      </c>
      <c r="I42" s="690">
        <v>40122.867888958077</v>
      </c>
      <c r="J42" s="690">
        <v>39218.02436877264</v>
      </c>
      <c r="K42" s="690">
        <v>34538.3468256532</v>
      </c>
      <c r="L42" s="690">
        <v>31131.587927643694</v>
      </c>
      <c r="M42" s="690">
        <v>28604.20057710871</v>
      </c>
      <c r="N42" s="690">
        <v>28310</v>
      </c>
      <c r="O42" s="690">
        <v>30219.502017247669</v>
      </c>
      <c r="P42" s="691">
        <v>31421</v>
      </c>
      <c r="Q42" s="691">
        <v>28641.707813587178</v>
      </c>
      <c r="R42" s="692">
        <v>26950</v>
      </c>
    </row>
    <row r="43" spans="1:18" x14ac:dyDescent="0.2">
      <c r="A43" s="545" t="s">
        <v>444</v>
      </c>
      <c r="B43" s="583">
        <v>107910.59034856698</v>
      </c>
      <c r="C43" s="583">
        <v>105139.73935521462</v>
      </c>
      <c r="D43" s="583">
        <v>102403.65065315476</v>
      </c>
      <c r="E43" s="684">
        <v>98611.903841956664</v>
      </c>
      <c r="F43" s="684">
        <v>97318.759334628019</v>
      </c>
      <c r="G43" s="684">
        <v>105260</v>
      </c>
      <c r="H43" s="684">
        <v>121707</v>
      </c>
      <c r="I43" s="684">
        <v>126058.12879112249</v>
      </c>
      <c r="J43" s="684">
        <v>130518.98348746962</v>
      </c>
      <c r="K43" s="684">
        <v>119060.0032198932</v>
      </c>
      <c r="L43" s="684">
        <v>111411.66427679006</v>
      </c>
      <c r="M43" s="684">
        <v>106157.94913058536</v>
      </c>
      <c r="N43" s="684">
        <v>105925</v>
      </c>
      <c r="O43" s="684">
        <v>110354.73341381412</v>
      </c>
      <c r="P43" s="685">
        <v>97204</v>
      </c>
      <c r="Q43" s="686">
        <v>92070.018635728833</v>
      </c>
      <c r="R43" s="687">
        <v>90190</v>
      </c>
    </row>
    <row r="44" spans="1:18" x14ac:dyDescent="0.2">
      <c r="A44" s="688" t="s">
        <v>445</v>
      </c>
      <c r="B44" s="398">
        <v>26292.370911442249</v>
      </c>
      <c r="C44" s="398">
        <v>25267.613797922393</v>
      </c>
      <c r="D44" s="398">
        <v>23916.407593072898</v>
      </c>
      <c r="E44" s="690">
        <v>23377.064842029682</v>
      </c>
      <c r="F44" s="690">
        <v>22877.920961243592</v>
      </c>
      <c r="G44" s="690">
        <v>25199</v>
      </c>
      <c r="H44" s="690">
        <v>29124</v>
      </c>
      <c r="I44" s="690">
        <v>30432.494176794902</v>
      </c>
      <c r="J44" s="690">
        <v>31556.100311905597</v>
      </c>
      <c r="K44" s="690">
        <v>29541.58097892057</v>
      </c>
      <c r="L44" s="690">
        <v>27067.798042955652</v>
      </c>
      <c r="M44" s="690">
        <v>25597.96925887603</v>
      </c>
      <c r="N44" s="690">
        <v>26050</v>
      </c>
      <c r="O44" s="690">
        <v>27672.470215915077</v>
      </c>
      <c r="P44" s="691">
        <v>26653</v>
      </c>
      <c r="Q44" s="691">
        <v>24710.116866064764</v>
      </c>
      <c r="R44" s="692">
        <v>24000</v>
      </c>
    </row>
    <row r="45" spans="1:18" x14ac:dyDescent="0.2">
      <c r="A45" s="688" t="s">
        <v>446</v>
      </c>
      <c r="B45" s="398">
        <v>7943.3129900593258</v>
      </c>
      <c r="C45" s="398">
        <v>7766.3224021164087</v>
      </c>
      <c r="D45" s="398">
        <v>7171.2681158553451</v>
      </c>
      <c r="E45" s="690">
        <v>7396.2141047713858</v>
      </c>
      <c r="F45" s="690">
        <v>7502.3782355013682</v>
      </c>
      <c r="G45" s="690">
        <v>8090</v>
      </c>
      <c r="H45" s="690">
        <v>9071</v>
      </c>
      <c r="I45" s="690">
        <v>9377.5957803472629</v>
      </c>
      <c r="J45" s="690">
        <v>9987.0796034921204</v>
      </c>
      <c r="K45" s="690">
        <v>9069.6523915688122</v>
      </c>
      <c r="L45" s="690">
        <v>7505.4936786395983</v>
      </c>
      <c r="M45" s="690">
        <v>7314.2713153747472</v>
      </c>
      <c r="N45" s="690">
        <v>6637</v>
      </c>
      <c r="O45" s="690">
        <v>7159.0591219766256</v>
      </c>
      <c r="P45" s="691">
        <v>6663</v>
      </c>
      <c r="Q45" s="691">
        <v>6426.2633556565479</v>
      </c>
      <c r="R45" s="692">
        <v>5980</v>
      </c>
    </row>
    <row r="46" spans="1:18" x14ac:dyDescent="0.2">
      <c r="A46" s="688" t="s">
        <v>447</v>
      </c>
      <c r="B46" s="398">
        <v>53501.684994773175</v>
      </c>
      <c r="C46" s="398">
        <v>51946.125462083226</v>
      </c>
      <c r="D46" s="398">
        <v>50918.640740728319</v>
      </c>
      <c r="E46" s="690">
        <v>48389.708758328488</v>
      </c>
      <c r="F46" s="690">
        <v>48169.406466775763</v>
      </c>
      <c r="G46" s="690">
        <v>51109</v>
      </c>
      <c r="H46" s="690">
        <v>59146</v>
      </c>
      <c r="I46" s="690">
        <v>61420.530387237537</v>
      </c>
      <c r="J46" s="690">
        <v>62913.616262660173</v>
      </c>
      <c r="K46" s="690">
        <v>57437.752288321746</v>
      </c>
      <c r="L46" s="690">
        <v>55619.691072894544</v>
      </c>
      <c r="M46" s="690">
        <v>53889.688255817462</v>
      </c>
      <c r="N46" s="690">
        <v>53597</v>
      </c>
      <c r="O46" s="690">
        <v>55894.489857590605</v>
      </c>
      <c r="P46" s="691">
        <v>44878</v>
      </c>
      <c r="Q46" s="691">
        <v>43866.507476673069</v>
      </c>
      <c r="R46" s="692">
        <v>44200</v>
      </c>
    </row>
    <row r="47" spans="1:18" x14ac:dyDescent="0.2">
      <c r="A47" s="688" t="s">
        <v>448</v>
      </c>
      <c r="B47" s="398">
        <v>9267.0251741699249</v>
      </c>
      <c r="C47" s="398">
        <v>9220.6674604200107</v>
      </c>
      <c r="D47" s="398">
        <v>9253.1949845997715</v>
      </c>
      <c r="E47" s="690">
        <v>8971.356473501286</v>
      </c>
      <c r="F47" s="690">
        <v>8320.7636013222764</v>
      </c>
      <c r="G47" s="690">
        <v>9300</v>
      </c>
      <c r="H47" s="690">
        <v>11485</v>
      </c>
      <c r="I47" s="690">
        <v>11253.756687797155</v>
      </c>
      <c r="J47" s="690">
        <v>11719.38873917686</v>
      </c>
      <c r="K47" s="690">
        <v>10548.929487763302</v>
      </c>
      <c r="L47" s="690">
        <v>9786.6030616061744</v>
      </c>
      <c r="M47" s="690">
        <v>8961.5394278452495</v>
      </c>
      <c r="N47" s="690">
        <v>9290</v>
      </c>
      <c r="O47" s="690">
        <v>8996.3477053299812</v>
      </c>
      <c r="P47" s="691">
        <v>8783</v>
      </c>
      <c r="Q47" s="691">
        <v>7980.6181189794788</v>
      </c>
      <c r="R47" s="692">
        <v>7550</v>
      </c>
    </row>
    <row r="48" spans="1:18" x14ac:dyDescent="0.2">
      <c r="A48" s="688" t="s">
        <v>449</v>
      </c>
      <c r="B48" s="398">
        <v>5980.224355778304</v>
      </c>
      <c r="C48" s="398">
        <v>6098.5112340860514</v>
      </c>
      <c r="D48" s="398">
        <v>6204.3988991535143</v>
      </c>
      <c r="E48" s="690">
        <v>5914.4658079011551</v>
      </c>
      <c r="F48" s="690">
        <v>5703.3715025464926</v>
      </c>
      <c r="G48" s="690">
        <v>6512</v>
      </c>
      <c r="H48" s="690">
        <v>7175</v>
      </c>
      <c r="I48" s="690">
        <v>7992.82007236955</v>
      </c>
      <c r="J48" s="690">
        <v>8339.3736880692559</v>
      </c>
      <c r="K48" s="690">
        <v>7619.5635379001724</v>
      </c>
      <c r="L48" s="690">
        <v>6751.5947567796193</v>
      </c>
      <c r="M48" s="690">
        <v>6299.9391590125451</v>
      </c>
      <c r="N48" s="690">
        <v>6251</v>
      </c>
      <c r="O48" s="690">
        <v>6407.4321305247977</v>
      </c>
      <c r="P48" s="691">
        <v>6121</v>
      </c>
      <c r="Q48" s="691">
        <v>5689.9704949101042</v>
      </c>
      <c r="R48" s="692">
        <v>5190</v>
      </c>
    </row>
    <row r="49" spans="1:18" x14ac:dyDescent="0.2">
      <c r="A49" s="688" t="s">
        <v>450</v>
      </c>
      <c r="B49" s="398">
        <v>4925.9719223577449</v>
      </c>
      <c r="C49" s="398">
        <v>4840.4989985945858</v>
      </c>
      <c r="D49" s="398">
        <v>4939.7403197449157</v>
      </c>
      <c r="E49" s="690">
        <v>4563.0938554212507</v>
      </c>
      <c r="F49" s="690">
        <v>4744.9185672380499</v>
      </c>
      <c r="G49" s="690">
        <v>5051</v>
      </c>
      <c r="H49" s="690">
        <v>5706</v>
      </c>
      <c r="I49" s="690">
        <v>5580.9316865760984</v>
      </c>
      <c r="J49" s="690">
        <v>6003.424882165601</v>
      </c>
      <c r="K49" s="690">
        <v>4842.5245354185872</v>
      </c>
      <c r="L49" s="690">
        <v>4680.4836639144596</v>
      </c>
      <c r="M49" s="690">
        <v>4094.5417136593323</v>
      </c>
      <c r="N49" s="690">
        <v>4100</v>
      </c>
      <c r="O49" s="690">
        <v>4224.9343824770249</v>
      </c>
      <c r="P49" s="691">
        <v>4106</v>
      </c>
      <c r="Q49" s="691">
        <v>3396.5423234448804</v>
      </c>
      <c r="R49" s="692">
        <v>3280</v>
      </c>
    </row>
    <row r="50" spans="1:18" x14ac:dyDescent="0.2">
      <c r="A50" s="545" t="s">
        <v>451</v>
      </c>
      <c r="B50" s="583">
        <v>270350.11297341954</v>
      </c>
      <c r="C50" s="583">
        <v>256817.88510313656</v>
      </c>
      <c r="D50" s="583">
        <v>235893.19566130731</v>
      </c>
      <c r="E50" s="684">
        <v>235052.77297436507</v>
      </c>
      <c r="F50" s="684">
        <v>230012.38242235902</v>
      </c>
      <c r="G50" s="684">
        <v>246367</v>
      </c>
      <c r="H50" s="684">
        <v>283285</v>
      </c>
      <c r="I50" s="684">
        <v>285521.16628358862</v>
      </c>
      <c r="J50" s="684">
        <v>290954.84745066921</v>
      </c>
      <c r="K50" s="684">
        <v>274921.54489685735</v>
      </c>
      <c r="L50" s="684">
        <v>253302.41199698823</v>
      </c>
      <c r="M50" s="684">
        <v>231822.89886712452</v>
      </c>
      <c r="N50" s="684">
        <v>240062.5</v>
      </c>
      <c r="O50" s="684">
        <v>256974.80725023677</v>
      </c>
      <c r="P50" s="685">
        <v>241256</v>
      </c>
      <c r="Q50" s="686">
        <v>220844.83461670129</v>
      </c>
      <c r="R50" s="687">
        <v>203840</v>
      </c>
    </row>
    <row r="51" spans="1:18" x14ac:dyDescent="0.2">
      <c r="A51" s="688" t="s">
        <v>452</v>
      </c>
      <c r="B51" s="398">
        <v>72970.482704233771</v>
      </c>
      <c r="C51" s="398">
        <v>68618.105415783313</v>
      </c>
      <c r="D51" s="398">
        <v>61109.052748821494</v>
      </c>
      <c r="E51" s="690">
        <v>62844.883440959733</v>
      </c>
      <c r="F51" s="690">
        <v>60716.324427459418</v>
      </c>
      <c r="G51" s="690">
        <v>63500</v>
      </c>
      <c r="H51" s="690">
        <v>75337</v>
      </c>
      <c r="I51" s="690">
        <v>74534.156339503941</v>
      </c>
      <c r="J51" s="690">
        <v>77295.026799633968</v>
      </c>
      <c r="K51" s="690">
        <v>75139.280983025543</v>
      </c>
      <c r="L51" s="690">
        <v>69990.531190277165</v>
      </c>
      <c r="M51" s="690">
        <v>62465.408585867001</v>
      </c>
      <c r="N51" s="690">
        <v>65654</v>
      </c>
      <c r="O51" s="690">
        <v>70558.748371245776</v>
      </c>
      <c r="P51" s="691">
        <v>66806</v>
      </c>
      <c r="Q51" s="691">
        <v>58958.003759578263</v>
      </c>
      <c r="R51" s="692">
        <v>54310</v>
      </c>
    </row>
    <row r="52" spans="1:18" x14ac:dyDescent="0.2">
      <c r="A52" s="688" t="s">
        <v>453</v>
      </c>
      <c r="B52" s="398">
        <v>128831.93972813705</v>
      </c>
      <c r="C52" s="398">
        <v>119696.25060024043</v>
      </c>
      <c r="D52" s="398">
        <v>108281.7292934836</v>
      </c>
      <c r="E52" s="690">
        <v>107152.08492725804</v>
      </c>
      <c r="F52" s="690">
        <v>106445.79792385316</v>
      </c>
      <c r="G52" s="690">
        <v>112367</v>
      </c>
      <c r="H52" s="690">
        <v>127397</v>
      </c>
      <c r="I52" s="690">
        <v>129946.32403852411</v>
      </c>
      <c r="J52" s="690">
        <v>134627.39750517576</v>
      </c>
      <c r="K52" s="690">
        <v>127142.1678375606</v>
      </c>
      <c r="L52" s="690">
        <v>118880.91073984129</v>
      </c>
      <c r="M52" s="690">
        <v>108392.09200522301</v>
      </c>
      <c r="N52" s="690">
        <v>113547</v>
      </c>
      <c r="O52" s="690">
        <v>117496.3112800825</v>
      </c>
      <c r="P52" s="691">
        <v>107906</v>
      </c>
      <c r="Q52" s="691">
        <v>102378.92595883388</v>
      </c>
      <c r="R52" s="692">
        <v>94920</v>
      </c>
    </row>
    <row r="53" spans="1:18" x14ac:dyDescent="0.2">
      <c r="A53" s="688" t="s">
        <v>454</v>
      </c>
      <c r="B53" s="398">
        <v>68547.690541123797</v>
      </c>
      <c r="C53" s="398">
        <v>68503.5290872271</v>
      </c>
      <c r="D53" s="398">
        <v>66502.413619002225</v>
      </c>
      <c r="E53" s="690">
        <v>65055.804606124933</v>
      </c>
      <c r="F53" s="690">
        <v>62850.26007104505</v>
      </c>
      <c r="G53" s="690">
        <v>70500</v>
      </c>
      <c r="H53" s="690">
        <v>80551</v>
      </c>
      <c r="I53" s="690">
        <v>81040.685905560575</v>
      </c>
      <c r="J53" s="690">
        <v>79032.423145859502</v>
      </c>
      <c r="K53" s="690">
        <v>72640.096076271206</v>
      </c>
      <c r="L53" s="690">
        <v>64430.97006686977</v>
      </c>
      <c r="M53" s="690">
        <v>60965.39827603451</v>
      </c>
      <c r="N53" s="690">
        <v>60861.5</v>
      </c>
      <c r="O53" s="690">
        <v>68919.747598908492</v>
      </c>
      <c r="P53" s="691">
        <v>66544</v>
      </c>
      <c r="Q53" s="691">
        <v>59507.904898289155</v>
      </c>
      <c r="R53" s="692">
        <v>54610</v>
      </c>
    </row>
    <row r="54" spans="1:18" x14ac:dyDescent="0.2">
      <c r="A54" s="545" t="s">
        <v>455</v>
      </c>
      <c r="B54" s="583">
        <v>355864.01838042459</v>
      </c>
      <c r="C54" s="583">
        <v>361395.81797000667</v>
      </c>
      <c r="D54" s="583">
        <v>346838.90923254477</v>
      </c>
      <c r="E54" s="684">
        <v>344046.66808985389</v>
      </c>
      <c r="F54" s="684">
        <v>336216.15965135919</v>
      </c>
      <c r="G54" s="684">
        <v>369270</v>
      </c>
      <c r="H54" s="684">
        <v>429746</v>
      </c>
      <c r="I54" s="684">
        <v>447991.1983374033</v>
      </c>
      <c r="J54" s="684">
        <v>431427.08848374221</v>
      </c>
      <c r="K54" s="684">
        <v>386662.18848571961</v>
      </c>
      <c r="L54" s="684">
        <v>345012.26930267888</v>
      </c>
      <c r="M54" s="684">
        <v>324572.62303685688</v>
      </c>
      <c r="N54" s="684">
        <v>316336.5</v>
      </c>
      <c r="O54" s="684">
        <v>339509.0939243373</v>
      </c>
      <c r="P54" s="685">
        <v>318863</v>
      </c>
      <c r="Q54" s="686">
        <v>290888.30196726014</v>
      </c>
      <c r="R54" s="687">
        <v>270350</v>
      </c>
    </row>
    <row r="55" spans="1:18" x14ac:dyDescent="0.2">
      <c r="A55" s="688" t="s">
        <v>456</v>
      </c>
      <c r="B55" s="398">
        <v>5075.0739787277344</v>
      </c>
      <c r="C55" s="398">
        <v>4904.4984059416083</v>
      </c>
      <c r="D55" s="398">
        <v>4534.5960479162604</v>
      </c>
      <c r="E55" s="690">
        <v>7905.4072951240078</v>
      </c>
      <c r="F55" s="690">
        <v>4565.0704857589544</v>
      </c>
      <c r="G55" s="690">
        <v>5128</v>
      </c>
      <c r="H55" s="690">
        <v>6009</v>
      </c>
      <c r="I55" s="690">
        <v>8167.8770004531034</v>
      </c>
      <c r="J55" s="690">
        <v>5896.5085190567934</v>
      </c>
      <c r="K55" s="690">
        <v>5421.7481858974334</v>
      </c>
      <c r="L55" s="690">
        <v>4726.2590207627472</v>
      </c>
      <c r="M55" s="690">
        <v>4256.9183693655032</v>
      </c>
      <c r="N55" s="690">
        <v>4576</v>
      </c>
      <c r="O55" s="690">
        <v>4947.7355608757416</v>
      </c>
      <c r="P55" s="691">
        <v>4518</v>
      </c>
      <c r="Q55" s="691">
        <v>3913.1437627595838</v>
      </c>
      <c r="R55" s="692">
        <v>3790</v>
      </c>
    </row>
    <row r="56" spans="1:18" x14ac:dyDescent="0.2">
      <c r="A56" s="688" t="s">
        <v>457</v>
      </c>
      <c r="B56" s="398">
        <v>8977.4130231145609</v>
      </c>
      <c r="C56" s="398">
        <v>8770.9636205976676</v>
      </c>
      <c r="D56" s="398">
        <v>9257.6131721831953</v>
      </c>
      <c r="E56" s="690">
        <v>4586.3426668278298</v>
      </c>
      <c r="F56" s="690">
        <v>7617.8322602337112</v>
      </c>
      <c r="G56" s="690">
        <v>7529</v>
      </c>
      <c r="H56" s="690">
        <v>8116</v>
      </c>
      <c r="I56" s="690">
        <v>6030.8556735766088</v>
      </c>
      <c r="J56" s="690">
        <v>7929.995621507288</v>
      </c>
      <c r="K56" s="690">
        <v>7344.5942836563563</v>
      </c>
      <c r="L56" s="690">
        <v>6724.3915211381827</v>
      </c>
      <c r="M56" s="690">
        <v>6917.9076981121398</v>
      </c>
      <c r="N56" s="690">
        <v>6309</v>
      </c>
      <c r="O56" s="690">
        <v>6593.9156456199862</v>
      </c>
      <c r="P56" s="691">
        <v>5928</v>
      </c>
      <c r="Q56" s="691">
        <v>5945.4892763462913</v>
      </c>
      <c r="R56" s="692">
        <v>5460</v>
      </c>
    </row>
    <row r="57" spans="1:18" x14ac:dyDescent="0.2">
      <c r="A57" s="688" t="s">
        <v>458</v>
      </c>
      <c r="B57" s="398">
        <v>95885.270625454388</v>
      </c>
      <c r="C57" s="398">
        <v>95117.239786131337</v>
      </c>
      <c r="D57" s="398">
        <v>89413.691194821979</v>
      </c>
      <c r="E57" s="690">
        <v>86635.885040973793</v>
      </c>
      <c r="F57" s="690">
        <v>85249.104630634756</v>
      </c>
      <c r="G57" s="690">
        <v>96993</v>
      </c>
      <c r="H57" s="690">
        <v>121870</v>
      </c>
      <c r="I57" s="690">
        <v>127551.23257653226</v>
      </c>
      <c r="J57" s="690">
        <v>121876.99760404597</v>
      </c>
      <c r="K57" s="690">
        <v>105559.8434364604</v>
      </c>
      <c r="L57" s="690">
        <v>93542.761751189159</v>
      </c>
      <c r="M57" s="690">
        <v>87384.889966154267</v>
      </c>
      <c r="N57" s="690">
        <v>83716.800000000003</v>
      </c>
      <c r="O57" s="690">
        <v>87513.620481587859</v>
      </c>
      <c r="P57" s="691">
        <v>84007</v>
      </c>
      <c r="Q57" s="691">
        <v>77474.188483302496</v>
      </c>
      <c r="R57" s="692">
        <v>70550</v>
      </c>
    </row>
    <row r="58" spans="1:18" x14ac:dyDescent="0.2">
      <c r="A58" s="688" t="s">
        <v>459</v>
      </c>
      <c r="B58" s="398">
        <v>54563.117611599642</v>
      </c>
      <c r="C58" s="398">
        <v>54754.678167928265</v>
      </c>
      <c r="D58" s="398">
        <v>52099.993102060413</v>
      </c>
      <c r="E58" s="690">
        <v>51923.66294319486</v>
      </c>
      <c r="F58" s="690">
        <v>51144.091445196515</v>
      </c>
      <c r="G58" s="690">
        <v>56095</v>
      </c>
      <c r="H58" s="690">
        <v>65536</v>
      </c>
      <c r="I58" s="690">
        <v>72763.292525098237</v>
      </c>
      <c r="J58" s="690">
        <v>67544.080848958241</v>
      </c>
      <c r="K58" s="690">
        <v>60780.272894592672</v>
      </c>
      <c r="L58" s="690">
        <v>56764.580227988568</v>
      </c>
      <c r="M58" s="690">
        <v>56378.362976083496</v>
      </c>
      <c r="N58" s="690">
        <v>53781.1</v>
      </c>
      <c r="O58" s="690">
        <v>62041.004870002311</v>
      </c>
      <c r="P58" s="691">
        <v>54025</v>
      </c>
      <c r="Q58" s="691">
        <v>50635.119405782425</v>
      </c>
      <c r="R58" s="692">
        <v>50930</v>
      </c>
    </row>
    <row r="59" spans="1:18" x14ac:dyDescent="0.2">
      <c r="A59" s="688" t="s">
        <v>460</v>
      </c>
      <c r="B59" s="398">
        <v>46563.636798485284</v>
      </c>
      <c r="C59" s="398">
        <v>48971.258050799166</v>
      </c>
      <c r="D59" s="398">
        <v>47393.481347782254</v>
      </c>
      <c r="E59" s="690">
        <v>46816.414135927582</v>
      </c>
      <c r="F59" s="690">
        <v>47282.640082870996</v>
      </c>
      <c r="G59" s="690">
        <v>50590</v>
      </c>
      <c r="H59" s="690">
        <v>59903</v>
      </c>
      <c r="I59" s="690">
        <v>61832.352879427024</v>
      </c>
      <c r="J59" s="690">
        <v>60659.561309375204</v>
      </c>
      <c r="K59" s="690">
        <v>54455.499766032663</v>
      </c>
      <c r="L59" s="690">
        <v>48980.554605094527</v>
      </c>
      <c r="M59" s="690">
        <v>44653.258893475184</v>
      </c>
      <c r="N59" s="690">
        <v>43543.4</v>
      </c>
      <c r="O59" s="690">
        <v>47524.657403878715</v>
      </c>
      <c r="P59" s="691">
        <v>44226</v>
      </c>
      <c r="Q59" s="691">
        <v>40297.710937670876</v>
      </c>
      <c r="R59" s="692">
        <v>38260</v>
      </c>
    </row>
    <row r="60" spans="1:18" x14ac:dyDescent="0.2">
      <c r="A60" s="688" t="s">
        <v>461</v>
      </c>
      <c r="B60" s="398">
        <v>45658.81468028573</v>
      </c>
      <c r="C60" s="398">
        <v>44461.301282640314</v>
      </c>
      <c r="D60" s="398">
        <v>42353.720469933447</v>
      </c>
      <c r="E60" s="690">
        <v>43603.933944157048</v>
      </c>
      <c r="F60" s="690">
        <v>40453.557730088287</v>
      </c>
      <c r="G60" s="690">
        <v>45863</v>
      </c>
      <c r="H60" s="690">
        <v>52886</v>
      </c>
      <c r="I60" s="690">
        <v>52574.205945431153</v>
      </c>
      <c r="J60" s="690">
        <v>49632.949809167068</v>
      </c>
      <c r="K60" s="690">
        <v>44986.015921259903</v>
      </c>
      <c r="L60" s="690">
        <v>37690.246015623961</v>
      </c>
      <c r="M60" s="690">
        <v>35417.008963704015</v>
      </c>
      <c r="N60" s="690">
        <v>36595</v>
      </c>
      <c r="O60" s="690">
        <v>40665.948504307693</v>
      </c>
      <c r="P60" s="691">
        <v>38848</v>
      </c>
      <c r="Q60" s="691">
        <v>33434.623660242651</v>
      </c>
      <c r="R60" s="692">
        <v>31430</v>
      </c>
    </row>
    <row r="61" spans="1:18" x14ac:dyDescent="0.2">
      <c r="A61" s="688" t="s">
        <v>462</v>
      </c>
      <c r="B61" s="398">
        <v>18921.780606722503</v>
      </c>
      <c r="C61" s="398">
        <v>19149.325939284292</v>
      </c>
      <c r="D61" s="398">
        <v>18300.126324553028</v>
      </c>
      <c r="E61" s="690">
        <v>18555.824748018429</v>
      </c>
      <c r="F61" s="690">
        <v>17529.275636889455</v>
      </c>
      <c r="G61" s="690">
        <v>19373</v>
      </c>
      <c r="H61" s="690">
        <v>23053</v>
      </c>
      <c r="I61" s="690">
        <v>22845.119858710819</v>
      </c>
      <c r="J61" s="690">
        <v>21450.420280502567</v>
      </c>
      <c r="K61" s="690">
        <v>19296.738584772953</v>
      </c>
      <c r="L61" s="690">
        <v>16274.667369083105</v>
      </c>
      <c r="M61" s="690">
        <v>16091.421067690129</v>
      </c>
      <c r="N61" s="690">
        <v>16113.5</v>
      </c>
      <c r="O61" s="690">
        <v>16478.566495183062</v>
      </c>
      <c r="P61" s="691">
        <v>15901</v>
      </c>
      <c r="Q61" s="691">
        <v>14665.774956794614</v>
      </c>
      <c r="R61" s="692">
        <v>13130</v>
      </c>
    </row>
    <row r="62" spans="1:18" x14ac:dyDescent="0.2">
      <c r="A62" s="688" t="s">
        <v>463</v>
      </c>
      <c r="B62" s="398">
        <v>74498.081018602301</v>
      </c>
      <c r="C62" s="398">
        <v>79446.952897230716</v>
      </c>
      <c r="D62" s="398">
        <v>77818.682878642241</v>
      </c>
      <c r="E62" s="690">
        <v>78127.806231743554</v>
      </c>
      <c r="F62" s="690">
        <v>76712.3454365527</v>
      </c>
      <c r="G62" s="690">
        <v>80936</v>
      </c>
      <c r="H62" s="690">
        <v>85295</v>
      </c>
      <c r="I62" s="690">
        <v>88887.653138622278</v>
      </c>
      <c r="J62" s="690">
        <v>89226.246371301721</v>
      </c>
      <c r="K62" s="690">
        <v>82315.679056715395</v>
      </c>
      <c r="L62" s="690">
        <v>74460.659211187434</v>
      </c>
      <c r="M62" s="690">
        <v>68144.959388704461</v>
      </c>
      <c r="N62" s="690">
        <v>66276.899999999994</v>
      </c>
      <c r="O62" s="690">
        <v>68202.188384608351</v>
      </c>
      <c r="P62" s="691">
        <v>65683</v>
      </c>
      <c r="Q62" s="691">
        <v>59587.048525468774</v>
      </c>
      <c r="R62" s="692">
        <v>52710</v>
      </c>
    </row>
    <row r="63" spans="1:18" x14ac:dyDescent="0.2">
      <c r="A63" s="688" t="s">
        <v>464</v>
      </c>
      <c r="B63" s="398">
        <v>5720.8300372700069</v>
      </c>
      <c r="C63" s="398">
        <v>5819.5998195406864</v>
      </c>
      <c r="D63" s="398">
        <v>5667.0046946520069</v>
      </c>
      <c r="E63" s="690">
        <v>5891.3910839200425</v>
      </c>
      <c r="F63" s="690">
        <v>5662.2419431267863</v>
      </c>
      <c r="G63" s="690">
        <v>6764</v>
      </c>
      <c r="H63" s="690">
        <v>7077</v>
      </c>
      <c r="I63" s="690">
        <v>7338.6087395518398</v>
      </c>
      <c r="J63" s="690">
        <v>7210.3281198273125</v>
      </c>
      <c r="K63" s="690">
        <v>6501.7963563318308</v>
      </c>
      <c r="L63" s="690">
        <v>5848.149580611157</v>
      </c>
      <c r="M63" s="690">
        <v>5327.8957135676765</v>
      </c>
      <c r="N63" s="690">
        <v>5424.8</v>
      </c>
      <c r="O63" s="690">
        <v>5541.4565782735299</v>
      </c>
      <c r="P63" s="691">
        <v>5727</v>
      </c>
      <c r="Q63" s="691">
        <v>4935.2029588924242</v>
      </c>
      <c r="R63" s="692">
        <v>4090</v>
      </c>
    </row>
    <row r="64" spans="1:18" x14ac:dyDescent="0.2">
      <c r="A64" s="695" t="s">
        <v>467</v>
      </c>
      <c r="B64" s="696">
        <v>4771853.9727811711</v>
      </c>
      <c r="C64" s="696">
        <v>4779892.756134429</v>
      </c>
      <c r="D64" s="696">
        <v>4530111.4373812377</v>
      </c>
      <c r="E64" s="696">
        <v>4419811.1072729733</v>
      </c>
      <c r="F64" s="696">
        <v>4187606.110699519</v>
      </c>
      <c r="G64" s="696">
        <v>4361657</v>
      </c>
      <c r="H64" s="696">
        <v>5057052</v>
      </c>
      <c r="I64" s="696">
        <v>5087546.1366461692</v>
      </c>
      <c r="J64" s="696">
        <v>4872548.4590621106</v>
      </c>
      <c r="K64" s="696">
        <v>4477449.2726846831</v>
      </c>
      <c r="L64" s="696">
        <v>4175321.3512855028</v>
      </c>
      <c r="M64" s="696">
        <v>3961955.8442672919</v>
      </c>
      <c r="N64" s="696">
        <v>3822845.4</v>
      </c>
      <c r="O64" s="696">
        <v>3952822.9702697452</v>
      </c>
      <c r="P64" s="696">
        <v>3726012</v>
      </c>
      <c r="Q64" s="696">
        <v>3462707.5068620662</v>
      </c>
      <c r="R64" s="697">
        <v>3327400</v>
      </c>
    </row>
    <row r="65" spans="1:18" s="272" customFormat="1" x14ac:dyDescent="0.2">
      <c r="A65" s="357"/>
      <c r="B65" s="664"/>
      <c r="C65" s="664"/>
      <c r="D65" s="664"/>
      <c r="E65" s="664"/>
      <c r="F65" s="664"/>
      <c r="G65" s="664"/>
      <c r="H65" s="664"/>
      <c r="I65" s="664"/>
      <c r="J65" s="698"/>
      <c r="K65" s="698"/>
      <c r="L65" s="698"/>
      <c r="M65" s="698"/>
      <c r="N65" s="698"/>
      <c r="O65" s="698"/>
      <c r="P65" s="436"/>
      <c r="Q65" s="436"/>
      <c r="R65" s="436"/>
    </row>
    <row r="66" spans="1:18" s="272" customFormat="1" x14ac:dyDescent="0.2">
      <c r="A66" s="446" t="s">
        <v>249</v>
      </c>
      <c r="B66" s="397"/>
      <c r="C66" s="397"/>
      <c r="D66" s="397"/>
      <c r="E66" s="397"/>
      <c r="F66" s="397"/>
      <c r="G66" s="664"/>
      <c r="H66" s="664"/>
      <c r="I66" s="664"/>
      <c r="J66" s="698"/>
      <c r="K66" s="698"/>
      <c r="L66" s="698"/>
      <c r="M66" s="698"/>
      <c r="N66" s="698"/>
      <c r="O66" s="698"/>
      <c r="P66" s="436"/>
      <c r="Q66" s="436"/>
      <c r="R66" s="436"/>
    </row>
    <row r="67" spans="1:18" s="272" customFormat="1" x14ac:dyDescent="0.2">
      <c r="A67" s="446" t="s">
        <v>219</v>
      </c>
      <c r="B67" s="397"/>
      <c r="C67" s="664"/>
      <c r="D67" s="664"/>
      <c r="E67" s="664"/>
      <c r="F67" s="664"/>
      <c r="G67" s="664"/>
      <c r="H67" s="664"/>
      <c r="I67" s="664"/>
      <c r="J67" s="699"/>
      <c r="K67" s="699"/>
      <c r="L67" s="699"/>
      <c r="M67" s="699"/>
      <c r="N67" s="699"/>
      <c r="O67" s="699"/>
      <c r="P67" s="436"/>
      <c r="Q67" s="436"/>
      <c r="R67" s="436"/>
    </row>
    <row r="68" spans="1:18" s="272" customFormat="1" x14ac:dyDescent="0.2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</row>
    <row r="69" spans="1:18" s="272" customFormat="1" x14ac:dyDescent="0.2">
      <c r="B69" s="436"/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  <c r="P69" s="436"/>
      <c r="Q69" s="436"/>
      <c r="R69" s="436"/>
    </row>
  </sheetData>
  <mergeCells count="2">
    <mergeCell ref="A1:R1"/>
    <mergeCell ref="A2:R2"/>
  </mergeCells>
  <printOptions horizontalCentered="1"/>
  <pageMargins left="1" right="1" top="1" bottom="1" header="0.5" footer="0.5"/>
  <pageSetup scale="49" orientation="portrait" horizontalDpi="1200" verticalDpi="1200" r:id="rId1"/>
  <rowBreaks count="1" manualBreakCount="1">
    <brk id="5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N215"/>
  <sheetViews>
    <sheetView showGridLines="0" zoomScaleNormal="100" workbookViewId="0">
      <selection sqref="A1:N1"/>
    </sheetView>
  </sheetViews>
  <sheetFormatPr defaultRowHeight="12" x14ac:dyDescent="0.2"/>
  <cols>
    <col min="1" max="1" width="1.7109375" style="215" customWidth="1"/>
    <col min="2" max="2" width="20.7109375" style="215" customWidth="1"/>
    <col min="3" max="3" width="10.7109375" style="215" customWidth="1"/>
    <col min="4" max="4" width="9.42578125" style="215" customWidth="1"/>
    <col min="5" max="6" width="10.7109375" style="215" customWidth="1"/>
    <col min="7" max="7" width="9.85546875" style="215" customWidth="1"/>
    <col min="8" max="8" width="10.42578125" style="215" customWidth="1"/>
    <col min="9" max="9" width="10" style="215" customWidth="1"/>
    <col min="10" max="10" width="9.85546875" style="215" customWidth="1"/>
    <col min="11" max="11" width="9" style="215" customWidth="1"/>
    <col min="12" max="12" width="9.140625" style="215" customWidth="1"/>
    <col min="13" max="14" width="8.85546875" style="215" customWidth="1"/>
    <col min="15" max="16384" width="9.140625" style="215"/>
  </cols>
  <sheetData>
    <row r="1" spans="1:14" s="355" customFormat="1" ht="15.75" x14ac:dyDescent="0.25">
      <c r="A1" s="1041" t="str">
        <f>CONCATENATE('List of Tables'!A23,":  ",'List of Tables'!C23)</f>
        <v>TABLE 18:  2013 Domestic U.S. Visitor Characteristics by State</v>
      </c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</row>
    <row r="2" spans="1:14" s="133" customFormat="1" ht="15.75" x14ac:dyDescent="0.25">
      <c r="A2" s="1079" t="s">
        <v>260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</row>
    <row r="3" spans="1:14" x14ac:dyDescent="0.2">
      <c r="A3" s="362"/>
      <c r="B3" s="362"/>
      <c r="C3" s="667"/>
      <c r="E3" s="667"/>
      <c r="J3" s="668"/>
      <c r="M3" s="669"/>
      <c r="N3" s="670"/>
    </row>
    <row r="4" spans="1:14" ht="12.75" customHeight="1" x14ac:dyDescent="0.2">
      <c r="A4" s="504"/>
      <c r="B4" s="1080" t="s">
        <v>468</v>
      </c>
      <c r="C4" s="1019"/>
      <c r="D4" s="1083" t="s">
        <v>469</v>
      </c>
      <c r="E4" s="1083" t="s">
        <v>470</v>
      </c>
      <c r="F4" s="1020" t="s">
        <v>471</v>
      </c>
      <c r="G4" s="1020" t="s">
        <v>472</v>
      </c>
      <c r="H4" s="1020" t="s">
        <v>472</v>
      </c>
      <c r="I4" s="1020" t="s">
        <v>472</v>
      </c>
      <c r="J4" s="1021" t="s">
        <v>472</v>
      </c>
      <c r="K4" s="1086" t="s">
        <v>473</v>
      </c>
      <c r="L4" s="1020" t="s">
        <v>472</v>
      </c>
      <c r="M4" s="1087" t="s">
        <v>596</v>
      </c>
      <c r="N4" s="1088"/>
    </row>
    <row r="5" spans="1:14" ht="12.75" x14ac:dyDescent="0.2">
      <c r="A5" s="505"/>
      <c r="B5" s="1081"/>
      <c r="C5" s="1022" t="s">
        <v>304</v>
      </c>
      <c r="D5" s="1084" t="s">
        <v>474</v>
      </c>
      <c r="E5" s="1084"/>
      <c r="F5" s="1022" t="s">
        <v>475</v>
      </c>
      <c r="G5" s="1022" t="s">
        <v>476</v>
      </c>
      <c r="H5" s="1022" t="s">
        <v>477</v>
      </c>
      <c r="I5" s="1022" t="s">
        <v>478</v>
      </c>
      <c r="J5" s="1023" t="s">
        <v>479</v>
      </c>
      <c r="K5" s="1084"/>
      <c r="L5" s="1022" t="s">
        <v>480</v>
      </c>
      <c r="M5" s="1024" t="s">
        <v>481</v>
      </c>
      <c r="N5" s="1025" t="s">
        <v>482</v>
      </c>
    </row>
    <row r="6" spans="1:14" ht="12.75" x14ac:dyDescent="0.2">
      <c r="A6" s="671"/>
      <c r="B6" s="1082"/>
      <c r="C6" s="1026"/>
      <c r="D6" s="1085" t="s">
        <v>483</v>
      </c>
      <c r="E6" s="1085"/>
      <c r="F6" s="1027" t="s">
        <v>484</v>
      </c>
      <c r="G6" s="1027" t="s">
        <v>484</v>
      </c>
      <c r="H6" s="1027" t="s">
        <v>485</v>
      </c>
      <c r="I6" s="1027" t="s">
        <v>484</v>
      </c>
      <c r="J6" s="1028" t="s">
        <v>484</v>
      </c>
      <c r="K6" s="1085"/>
      <c r="L6" s="1027" t="s">
        <v>486</v>
      </c>
      <c r="M6" s="1029" t="s">
        <v>487</v>
      </c>
      <c r="N6" s="1030" t="s">
        <v>488</v>
      </c>
    </row>
    <row r="7" spans="1:14" s="272" customFormat="1" ht="12.75" x14ac:dyDescent="0.2">
      <c r="A7" s="139" t="s">
        <v>340</v>
      </c>
      <c r="B7" s="1016"/>
      <c r="C7" s="1001">
        <v>2558448.8447568011</v>
      </c>
      <c r="D7" s="1002">
        <v>9.4844810813298288</v>
      </c>
      <c r="E7" s="1003">
        <v>24269701.966686778</v>
      </c>
      <c r="F7" s="1004">
        <v>0.88116187938643764</v>
      </c>
      <c r="G7" s="1004">
        <v>0.57455472929582896</v>
      </c>
      <c r="H7" s="1004">
        <v>0.16975973149186746</v>
      </c>
      <c r="I7" s="1004">
        <v>0.42520320036473691</v>
      </c>
      <c r="J7" s="1004">
        <v>0.19263217827590762</v>
      </c>
      <c r="K7" s="1004">
        <v>3.7309381844305489E-2</v>
      </c>
      <c r="L7" s="1004">
        <v>3.0956147868778917E-2</v>
      </c>
      <c r="M7" s="1002">
        <v>1.1436415369282562</v>
      </c>
      <c r="N7" s="1005">
        <v>7.2372490481780432</v>
      </c>
    </row>
    <row r="8" spans="1:14" s="272" customFormat="1" ht="12.75" x14ac:dyDescent="0.2">
      <c r="A8" s="672"/>
      <c r="B8" s="1017" t="s">
        <v>489</v>
      </c>
      <c r="C8" s="1006">
        <v>77737.597124397769</v>
      </c>
      <c r="D8" s="1007">
        <v>12.2723116326717</v>
      </c>
      <c r="E8" s="1008">
        <v>971964.91534568102</v>
      </c>
      <c r="F8" s="1009">
        <v>0.83657651686327295</v>
      </c>
      <c r="G8" s="1009">
        <v>0.46584158086927585</v>
      </c>
      <c r="H8" s="1009">
        <v>0.16113495292274926</v>
      </c>
      <c r="I8" s="1009">
        <v>0.33157184771242609</v>
      </c>
      <c r="J8" s="1009">
        <v>0.24409616075797985</v>
      </c>
      <c r="K8" s="1009">
        <v>3.7826108332494404E-2</v>
      </c>
      <c r="L8" s="1009">
        <v>3.0230249758224942E-2</v>
      </c>
      <c r="M8" s="1007">
        <v>1.1900220804956341</v>
      </c>
      <c r="N8" s="1010">
        <v>7.1380424895880266</v>
      </c>
    </row>
    <row r="9" spans="1:14" s="272" customFormat="1" ht="12.75" x14ac:dyDescent="0.2">
      <c r="A9" s="672"/>
      <c r="B9" s="1017" t="s">
        <v>490</v>
      </c>
      <c r="C9" s="1006">
        <v>1810475.8779084261</v>
      </c>
      <c r="D9" s="1007">
        <v>9.0058545416124396</v>
      </c>
      <c r="E9" s="1008">
        <v>16371168.667999079</v>
      </c>
      <c r="F9" s="1009">
        <v>0.88117372591889276</v>
      </c>
      <c r="G9" s="1009">
        <v>0.56304626919462797</v>
      </c>
      <c r="H9" s="1009">
        <v>0.17068405505661643</v>
      </c>
      <c r="I9" s="1009">
        <v>0.46270537292273395</v>
      </c>
      <c r="J9" s="1009">
        <v>0.16372910289216222</v>
      </c>
      <c r="K9" s="1009">
        <v>3.7796279330906131E-2</v>
      </c>
      <c r="L9" s="1009">
        <v>3.1003186616004604E-2</v>
      </c>
      <c r="M9" s="1007">
        <v>1.1442929367368204</v>
      </c>
      <c r="N9" s="1010">
        <v>7.3264445825581648</v>
      </c>
    </row>
    <row r="10" spans="1:14" s="272" customFormat="1" ht="12.75" x14ac:dyDescent="0.2">
      <c r="A10" s="672"/>
      <c r="B10" s="1017" t="s">
        <v>491</v>
      </c>
      <c r="C10" s="1006">
        <v>202707.62722862282</v>
      </c>
      <c r="D10" s="1007">
        <v>10.531733796659692</v>
      </c>
      <c r="E10" s="1008">
        <v>2109388.9644843717</v>
      </c>
      <c r="F10" s="1009">
        <v>0.87984841554323623</v>
      </c>
      <c r="G10" s="1009">
        <v>0.64275042274914251</v>
      </c>
      <c r="H10" s="1009">
        <v>0.17221104100425069</v>
      </c>
      <c r="I10" s="1009">
        <v>0.30335758585507488</v>
      </c>
      <c r="J10" s="1009">
        <v>0.26545238509578001</v>
      </c>
      <c r="K10" s="1009">
        <v>3.9998571279254595E-2</v>
      </c>
      <c r="L10" s="1009">
        <v>3.3110484122936212E-2</v>
      </c>
      <c r="M10" s="1007">
        <v>1.1443583646126063</v>
      </c>
      <c r="N10" s="1010">
        <v>6.8006369785422152</v>
      </c>
    </row>
    <row r="11" spans="1:14" s="272" customFormat="1" ht="12.75" x14ac:dyDescent="0.2">
      <c r="A11" s="672"/>
      <c r="B11" s="1017" t="s">
        <v>492</v>
      </c>
      <c r="C11" s="1006">
        <v>467527.74249675818</v>
      </c>
      <c r="D11" s="1007">
        <v>10.436719750855504</v>
      </c>
      <c r="E11" s="1008">
        <v>4817179.4188821875</v>
      </c>
      <c r="F11" s="1009">
        <v>0.88933564756749217</v>
      </c>
      <c r="G11" s="1009">
        <v>0.60894180119945784</v>
      </c>
      <c r="H11" s="1009">
        <v>0.16653554452750485</v>
      </c>
      <c r="I11" s="1009">
        <v>0.34644237004392642</v>
      </c>
      <c r="J11" s="1009">
        <v>0.26603540517057545</v>
      </c>
      <c r="K11" s="1009">
        <v>3.4136149582429387E-2</v>
      </c>
      <c r="L11" s="1009">
        <v>2.9960596654944632E-2</v>
      </c>
      <c r="M11" s="1007">
        <v>1.1328064682104315</v>
      </c>
      <c r="N11" s="1010">
        <v>7.0924420888837885</v>
      </c>
    </row>
    <row r="12" spans="1:14" s="272" customFormat="1" ht="12.75" x14ac:dyDescent="0.2">
      <c r="A12" s="139" t="s">
        <v>345</v>
      </c>
      <c r="B12" s="1016"/>
      <c r="C12" s="1006">
        <v>596610.479771527</v>
      </c>
      <c r="D12" s="1007">
        <v>10.123947490572547</v>
      </c>
      <c r="E12" s="1008">
        <v>5814289.5867603552</v>
      </c>
      <c r="F12" s="1009">
        <v>0.83560770531344064</v>
      </c>
      <c r="G12" s="1009">
        <v>0.53196325062557004</v>
      </c>
      <c r="H12" s="1009">
        <v>0.24736420978766988</v>
      </c>
      <c r="I12" s="1009">
        <v>0.40833184803797018</v>
      </c>
      <c r="J12" s="1009">
        <v>0.16405704229841295</v>
      </c>
      <c r="K12" s="1009">
        <v>5.3217054520640655E-2</v>
      </c>
      <c r="L12" s="1009">
        <v>3.8483724776886358E-2</v>
      </c>
      <c r="M12" s="1007">
        <v>1.2154186921890038</v>
      </c>
      <c r="N12" s="1010">
        <v>5.9881309863765759</v>
      </c>
    </row>
    <row r="13" spans="1:14" s="272" customFormat="1" ht="12.75" x14ac:dyDescent="0.2">
      <c r="A13" s="672"/>
      <c r="B13" s="1017" t="s">
        <v>493</v>
      </c>
      <c r="C13" s="1006">
        <v>166405.65181363479</v>
      </c>
      <c r="D13" s="1007">
        <v>9.727829705642181</v>
      </c>
      <c r="E13" s="1008">
        <v>1516962.3694992699</v>
      </c>
      <c r="F13" s="1009">
        <v>0.83600720183874766</v>
      </c>
      <c r="G13" s="1009">
        <v>0.53073831207830757</v>
      </c>
      <c r="H13" s="1009">
        <v>0.24818502778874546</v>
      </c>
      <c r="I13" s="1009">
        <v>0.43589575177061102</v>
      </c>
      <c r="J13" s="1009">
        <v>0.14307136363077283</v>
      </c>
      <c r="K13" s="1009">
        <v>5.4095171736806232E-2</v>
      </c>
      <c r="L13" s="1009">
        <v>4.0990351736173686E-2</v>
      </c>
      <c r="M13" s="1007">
        <v>1.2169869825702511</v>
      </c>
      <c r="N13" s="1010">
        <v>5.8962604498712654</v>
      </c>
    </row>
    <row r="14" spans="1:14" s="272" customFormat="1" ht="12.75" x14ac:dyDescent="0.2">
      <c r="A14" s="672"/>
      <c r="B14" s="1017" t="s">
        <v>494</v>
      </c>
      <c r="C14" s="1006">
        <v>137386.39218571741</v>
      </c>
      <c r="D14" s="1007">
        <v>10.413347014846222</v>
      </c>
      <c r="E14" s="1008">
        <v>1459595.4031574531</v>
      </c>
      <c r="F14" s="1009">
        <v>0.81493681748319891</v>
      </c>
      <c r="G14" s="1009">
        <v>0.58621376846644102</v>
      </c>
      <c r="H14" s="1009">
        <v>0.24315276459212667</v>
      </c>
      <c r="I14" s="1009">
        <v>0.40473608137376504</v>
      </c>
      <c r="J14" s="1009">
        <v>0.16994061280783673</v>
      </c>
      <c r="K14" s="1009">
        <v>5.5085856800603968E-2</v>
      </c>
      <c r="L14" s="1009">
        <v>3.5888943318036721E-2</v>
      </c>
      <c r="M14" s="1007">
        <v>1.2388911235686713</v>
      </c>
      <c r="N14" s="1010">
        <v>5.9719021189052519</v>
      </c>
    </row>
    <row r="15" spans="1:14" s="272" customFormat="1" ht="12.75" x14ac:dyDescent="0.2">
      <c r="A15" s="672"/>
      <c r="B15" s="1017" t="s">
        <v>495</v>
      </c>
      <c r="C15" s="1006">
        <v>46292.195873337092</v>
      </c>
      <c r="D15" s="1007">
        <v>10.781041637898063</v>
      </c>
      <c r="E15" s="1008">
        <v>426262.9752046733</v>
      </c>
      <c r="F15" s="1009">
        <v>0.85634678460898617</v>
      </c>
      <c r="G15" s="1009">
        <v>0.60338382782185684</v>
      </c>
      <c r="H15" s="1009">
        <v>0.25027467451437818</v>
      </c>
      <c r="I15" s="1009">
        <v>0.34166636178040882</v>
      </c>
      <c r="J15" s="1009">
        <v>0.2378820249018064</v>
      </c>
      <c r="K15" s="1009">
        <v>5.3172318945822056E-2</v>
      </c>
      <c r="L15" s="1009">
        <v>3.5930502203489957E-2</v>
      </c>
      <c r="M15" s="1007">
        <v>1.1795327940779528</v>
      </c>
      <c r="N15" s="1010">
        <v>5.5611209877541565</v>
      </c>
    </row>
    <row r="16" spans="1:14" s="272" customFormat="1" ht="12.75" x14ac:dyDescent="0.2">
      <c r="A16" s="672"/>
      <c r="B16" s="1017" t="s">
        <v>496</v>
      </c>
      <c r="C16" s="1006">
        <v>25362.046381445231</v>
      </c>
      <c r="D16" s="1007">
        <v>11.735683726888249</v>
      </c>
      <c r="E16" s="1008">
        <v>274317.22590161324</v>
      </c>
      <c r="F16" s="1009">
        <v>0.84105919758051373</v>
      </c>
      <c r="G16" s="1009">
        <v>0.63626506535465621</v>
      </c>
      <c r="H16" s="1009">
        <v>0.28100546644076674</v>
      </c>
      <c r="I16" s="1009">
        <v>0.32192002409472509</v>
      </c>
      <c r="J16" s="1009">
        <v>0.24953510398410703</v>
      </c>
      <c r="K16" s="1009">
        <v>5.6573581432866053E-2</v>
      </c>
      <c r="L16" s="1009">
        <v>3.8791124928303944E-2</v>
      </c>
      <c r="M16" s="1007">
        <v>1.2036396663121551</v>
      </c>
      <c r="N16" s="1010">
        <v>5.1248955471767221</v>
      </c>
    </row>
    <row r="17" spans="1:14" s="272" customFormat="1" ht="12.75" x14ac:dyDescent="0.2">
      <c r="A17" s="672"/>
      <c r="B17" s="1017" t="s">
        <v>497</v>
      </c>
      <c r="C17" s="1006">
        <v>89097.88558950997</v>
      </c>
      <c r="D17" s="1007">
        <v>9.7920658574044719</v>
      </c>
      <c r="E17" s="1008">
        <v>861949.36346731859</v>
      </c>
      <c r="F17" s="1009">
        <v>0.86106476345812899</v>
      </c>
      <c r="G17" s="1009">
        <v>0.44541902218224183</v>
      </c>
      <c r="H17" s="1009">
        <v>0.22389375777478129</v>
      </c>
      <c r="I17" s="1009">
        <v>0.43168767996088137</v>
      </c>
      <c r="J17" s="1009">
        <v>0.14100504720811199</v>
      </c>
      <c r="K17" s="1009">
        <v>3.5847192253986138E-2</v>
      </c>
      <c r="L17" s="1009">
        <v>4.0530751940191588E-2</v>
      </c>
      <c r="M17" s="1007">
        <v>1.1788862040709889</v>
      </c>
      <c r="N17" s="1010">
        <v>7.0431947464763391</v>
      </c>
    </row>
    <row r="18" spans="1:14" s="272" customFormat="1" ht="12.75" x14ac:dyDescent="0.2">
      <c r="A18" s="672"/>
      <c r="B18" s="1017" t="s">
        <v>498</v>
      </c>
      <c r="C18" s="1006">
        <v>26158.366178575674</v>
      </c>
      <c r="D18" s="1007">
        <v>10.488202180420538</v>
      </c>
      <c r="E18" s="1008">
        <v>290901.17371614545</v>
      </c>
      <c r="F18" s="1009">
        <v>0.81901482262435532</v>
      </c>
      <c r="G18" s="1009">
        <v>0.54090651130487166</v>
      </c>
      <c r="H18" s="1009">
        <v>0.3148726788906332</v>
      </c>
      <c r="I18" s="1009">
        <v>0.43367824087423407</v>
      </c>
      <c r="J18" s="1009">
        <v>0.14697096732697587</v>
      </c>
      <c r="K18" s="1009">
        <v>6.4008367219038478E-2</v>
      </c>
      <c r="L18" s="1009">
        <v>4.0346881827953887E-2</v>
      </c>
      <c r="M18" s="1007">
        <v>1.2449654226866897</v>
      </c>
      <c r="N18" s="1010">
        <v>5.0730603032401032</v>
      </c>
    </row>
    <row r="19" spans="1:14" s="272" customFormat="1" ht="12.75" x14ac:dyDescent="0.2">
      <c r="A19" s="672"/>
      <c r="B19" s="1017" t="s">
        <v>499</v>
      </c>
      <c r="C19" s="1006">
        <v>96819.826673971416</v>
      </c>
      <c r="D19" s="1007">
        <v>9.7786746789912051</v>
      </c>
      <c r="E19" s="1008">
        <v>885447.4360711542</v>
      </c>
      <c r="F19" s="1009">
        <v>0.83903825794639564</v>
      </c>
      <c r="G19" s="1009">
        <v>0.46854064824515107</v>
      </c>
      <c r="H19" s="1009">
        <v>0.23511539431701645</v>
      </c>
      <c r="I19" s="1009">
        <v>0.38970206266578911</v>
      </c>
      <c r="J19" s="1009">
        <v>0.16336329795158544</v>
      </c>
      <c r="K19" s="1009">
        <v>6.0895146275467195E-2</v>
      </c>
      <c r="L19" s="1009">
        <v>3.6725782814160737E-2</v>
      </c>
      <c r="M19" s="1007">
        <v>1.2170611690309592</v>
      </c>
      <c r="N19" s="1010">
        <v>5.9541233334080337</v>
      </c>
    </row>
    <row r="20" spans="1:14" s="272" customFormat="1" ht="12.75" x14ac:dyDescent="0.2">
      <c r="A20" s="672"/>
      <c r="B20" s="1017" t="s">
        <v>500</v>
      </c>
      <c r="C20" s="1006">
        <v>9088.1150752125959</v>
      </c>
      <c r="D20" s="1007">
        <v>11.006658633083171</v>
      </c>
      <c r="E20" s="1008">
        <v>98853.639742484491</v>
      </c>
      <c r="F20" s="1009">
        <v>0.81293444200693732</v>
      </c>
      <c r="G20" s="1009">
        <v>0.58072735381679386</v>
      </c>
      <c r="H20" s="1009">
        <v>0.34351633986586372</v>
      </c>
      <c r="I20" s="1009">
        <v>0.38487696731799148</v>
      </c>
      <c r="J20" s="1009">
        <v>0.1748342185241136</v>
      </c>
      <c r="K20" s="1009">
        <v>5.9771994656423938E-2</v>
      </c>
      <c r="L20" s="1009">
        <v>3.7803684630008522E-2</v>
      </c>
      <c r="M20" s="1007">
        <v>1.260752033237786</v>
      </c>
      <c r="N20" s="1010">
        <v>4.7911475063625177</v>
      </c>
    </row>
    <row r="21" spans="1:14" s="272" customFormat="1" ht="12.75" x14ac:dyDescent="0.2">
      <c r="A21" s="139" t="s">
        <v>501</v>
      </c>
      <c r="B21" s="1016"/>
      <c r="C21" s="1006">
        <v>197343.69321286408</v>
      </c>
      <c r="D21" s="1007">
        <v>10.799767130537568</v>
      </c>
      <c r="E21" s="1008">
        <v>2167420.6991359955</v>
      </c>
      <c r="F21" s="1009">
        <v>0.74181783649071031</v>
      </c>
      <c r="G21" s="1009">
        <v>0.47786045682087819</v>
      </c>
      <c r="H21" s="1009">
        <v>0.38766295594198558</v>
      </c>
      <c r="I21" s="1009">
        <v>0.4693133081107918</v>
      </c>
      <c r="J21" s="1009">
        <v>0.14046229214593947</v>
      </c>
      <c r="K21" s="1009">
        <v>9.3810093340855744E-2</v>
      </c>
      <c r="L21" s="1009">
        <v>4.7783436558319174E-2</v>
      </c>
      <c r="M21" s="1007">
        <v>1.3639706895926247</v>
      </c>
      <c r="N21" s="1010">
        <v>4.2258458024128274</v>
      </c>
    </row>
    <row r="22" spans="1:14" s="272" customFormat="1" ht="12.75" x14ac:dyDescent="0.2">
      <c r="A22" s="672"/>
      <c r="B22" s="1017" t="s">
        <v>502</v>
      </c>
      <c r="C22" s="1006">
        <v>26154.105941715774</v>
      </c>
      <c r="D22" s="1007">
        <v>10.682132069890331</v>
      </c>
      <c r="E22" s="1008">
        <v>292556.39772026677</v>
      </c>
      <c r="F22" s="1009">
        <v>0.70711430532592057</v>
      </c>
      <c r="G22" s="1009">
        <v>0.44923713208883542</v>
      </c>
      <c r="H22" s="1009">
        <v>0.42523228926257672</v>
      </c>
      <c r="I22" s="1009">
        <v>0.47599488331010997</v>
      </c>
      <c r="J22" s="1009">
        <v>0.13342610037476871</v>
      </c>
      <c r="K22" s="1009">
        <v>0.10893534787091866</v>
      </c>
      <c r="L22" s="1009">
        <v>4.7600464354102361E-2</v>
      </c>
      <c r="M22" s="1007">
        <v>1.4172790929632626</v>
      </c>
      <c r="N22" s="1010">
        <v>3.8610872863613639</v>
      </c>
    </row>
    <row r="23" spans="1:14" s="272" customFormat="1" ht="12.75" x14ac:dyDescent="0.2">
      <c r="A23" s="672"/>
      <c r="B23" s="1017" t="s">
        <v>503</v>
      </c>
      <c r="C23" s="1006">
        <v>24161.596952107338</v>
      </c>
      <c r="D23" s="1007">
        <v>10.125142417316875</v>
      </c>
      <c r="E23" s="1008">
        <v>246667.7241663844</v>
      </c>
      <c r="F23" s="1009">
        <v>0.75570332037934695</v>
      </c>
      <c r="G23" s="1009">
        <v>0.47894804763358223</v>
      </c>
      <c r="H23" s="1009">
        <v>0.40192488268985804</v>
      </c>
      <c r="I23" s="1009">
        <v>0.48337030252502794</v>
      </c>
      <c r="J23" s="1009">
        <v>0.13098046108130595</v>
      </c>
      <c r="K23" s="1009">
        <v>9.6054005826738495E-2</v>
      </c>
      <c r="L23" s="1009">
        <v>4.7493293195216724E-2</v>
      </c>
      <c r="M23" s="1007">
        <v>1.3512518108134672</v>
      </c>
      <c r="N23" s="1010">
        <v>4.0299494999414174</v>
      </c>
    </row>
    <row r="24" spans="1:14" s="272" customFormat="1" ht="12.75" x14ac:dyDescent="0.2">
      <c r="A24" s="672"/>
      <c r="B24" s="1017" t="s">
        <v>504</v>
      </c>
      <c r="C24" s="1006">
        <v>69057.553884121298</v>
      </c>
      <c r="D24" s="1007">
        <v>11.372489312905921</v>
      </c>
      <c r="E24" s="1008">
        <v>798816.79592844797</v>
      </c>
      <c r="F24" s="1009">
        <v>0.7546802515777784</v>
      </c>
      <c r="G24" s="1009">
        <v>0.52061660972049006</v>
      </c>
      <c r="H24" s="1009">
        <v>0.34167523035003716</v>
      </c>
      <c r="I24" s="1009">
        <v>0.43973622455365502</v>
      </c>
      <c r="J24" s="1009">
        <v>0.15793773277751613</v>
      </c>
      <c r="K24" s="1009">
        <v>8.5917354889223599E-2</v>
      </c>
      <c r="L24" s="1009">
        <v>4.7097699466880298E-2</v>
      </c>
      <c r="M24" s="1007">
        <v>1.3306860063114194</v>
      </c>
      <c r="N24" s="1010">
        <v>4.6504965425744</v>
      </c>
    </row>
    <row r="25" spans="1:14" s="272" customFormat="1" ht="12.75" x14ac:dyDescent="0.2">
      <c r="A25" s="672"/>
      <c r="B25" s="1017" t="s">
        <v>505</v>
      </c>
      <c r="C25" s="1006">
        <v>43430.122739831844</v>
      </c>
      <c r="D25" s="1007">
        <v>10.549745519927045</v>
      </c>
      <c r="E25" s="1008">
        <v>468165.97973521869</v>
      </c>
      <c r="F25" s="1009">
        <v>0.73254957462933246</v>
      </c>
      <c r="G25" s="1009">
        <v>0.43666313101590154</v>
      </c>
      <c r="H25" s="1009">
        <v>0.40704292380658197</v>
      </c>
      <c r="I25" s="1009">
        <v>0.47627496422954235</v>
      </c>
      <c r="J25" s="1009">
        <v>0.12817273459470502</v>
      </c>
      <c r="K25" s="1009">
        <v>8.3466564398596302E-2</v>
      </c>
      <c r="L25" s="1009">
        <v>5.0054632895193303E-2</v>
      </c>
      <c r="M25" s="1007">
        <v>1.3945601515202501</v>
      </c>
      <c r="N25" s="1010">
        <v>4.0534932723556025</v>
      </c>
    </row>
    <row r="26" spans="1:14" s="272" customFormat="1" ht="12.75" x14ac:dyDescent="0.2">
      <c r="A26" s="672"/>
      <c r="B26" s="1017" t="s">
        <v>506</v>
      </c>
      <c r="C26" s="1006">
        <v>17143.769217810575</v>
      </c>
      <c r="D26" s="1007">
        <v>10.199736480400169</v>
      </c>
      <c r="E26" s="1008">
        <v>179091.71280538043</v>
      </c>
      <c r="F26" s="1009">
        <v>0.74275440718245533</v>
      </c>
      <c r="G26" s="1009">
        <v>0.47736120371949475</v>
      </c>
      <c r="H26" s="1009">
        <v>0.39982413530503813</v>
      </c>
      <c r="I26" s="1009">
        <v>0.49900440495059017</v>
      </c>
      <c r="J26" s="1009">
        <v>0.13076411944816604</v>
      </c>
      <c r="K26" s="1009">
        <v>0.11281997888431938</v>
      </c>
      <c r="L26" s="1009">
        <v>4.7192921554917146E-2</v>
      </c>
      <c r="M26" s="1007">
        <v>1.3630479798954402</v>
      </c>
      <c r="N26" s="1010">
        <v>4.1616637182359142</v>
      </c>
    </row>
    <row r="27" spans="1:14" s="272" customFormat="1" ht="12.75" x14ac:dyDescent="0.2">
      <c r="A27" s="672"/>
      <c r="B27" s="1017" t="s">
        <v>507</v>
      </c>
      <c r="C27" s="1006">
        <v>8839.4130107417677</v>
      </c>
      <c r="D27" s="1007">
        <v>10.559895787860489</v>
      </c>
      <c r="E27" s="1008">
        <v>89063.68712432633</v>
      </c>
      <c r="F27" s="1009">
        <v>0.75512655630604886</v>
      </c>
      <c r="G27" s="1009">
        <v>0.43915379842110241</v>
      </c>
      <c r="H27" s="1009">
        <v>0.44826032812181277</v>
      </c>
      <c r="I27" s="1009">
        <v>0.5390848396625384</v>
      </c>
      <c r="J27" s="1009">
        <v>0.11923003504234626</v>
      </c>
      <c r="K27" s="1009">
        <v>0.10989705704995208</v>
      </c>
      <c r="L27" s="1009">
        <v>4.7735555335359711E-2</v>
      </c>
      <c r="M27" s="1007">
        <v>1.347194123664847</v>
      </c>
      <c r="N27" s="1010">
        <v>3.626527528658062</v>
      </c>
    </row>
    <row r="28" spans="1:14" s="272" customFormat="1" ht="12.75" x14ac:dyDescent="0.2">
      <c r="A28" s="672"/>
      <c r="B28" s="1017" t="s">
        <v>508</v>
      </c>
      <c r="C28" s="1006">
        <v>8557.1314665018963</v>
      </c>
      <c r="D28" s="1007">
        <v>11.169712452324861</v>
      </c>
      <c r="E28" s="1008">
        <v>93058.401655692025</v>
      </c>
      <c r="F28" s="1009">
        <v>0.7407734438191893</v>
      </c>
      <c r="G28" s="1009">
        <v>0.46797242561360947</v>
      </c>
      <c r="H28" s="1009">
        <v>0.41997617688681471</v>
      </c>
      <c r="I28" s="1009">
        <v>0.48531936021375716</v>
      </c>
      <c r="J28" s="1009">
        <v>0.15137752050432599</v>
      </c>
      <c r="K28" s="1009">
        <v>0.10281676388103694</v>
      </c>
      <c r="L28" s="1009">
        <v>4.4210179088648577E-2</v>
      </c>
      <c r="M28" s="1007">
        <v>1.3625373378287144</v>
      </c>
      <c r="N28" s="1010">
        <v>4.0775399738220361</v>
      </c>
    </row>
    <row r="29" spans="1:14" s="272" customFormat="1" ht="12.75" x14ac:dyDescent="0.2">
      <c r="A29" s="139" t="s">
        <v>509</v>
      </c>
      <c r="B29" s="1016"/>
      <c r="C29" s="1006">
        <v>289254.54048283031</v>
      </c>
      <c r="D29" s="1007">
        <v>9.6269537654792536</v>
      </c>
      <c r="E29" s="1008">
        <v>2890804.8511796072</v>
      </c>
      <c r="F29" s="1009">
        <v>0.76720222357067569</v>
      </c>
      <c r="G29" s="1009">
        <v>0.44272188811178048</v>
      </c>
      <c r="H29" s="1009">
        <v>0.40054820076018627</v>
      </c>
      <c r="I29" s="1009">
        <v>0.52887120452888514</v>
      </c>
      <c r="J29" s="1009">
        <v>0.10910034263917069</v>
      </c>
      <c r="K29" s="1009">
        <v>7.405746374179635E-2</v>
      </c>
      <c r="L29" s="1009">
        <v>5.0452344666621587E-2</v>
      </c>
      <c r="M29" s="1007">
        <v>1.3339141956382969</v>
      </c>
      <c r="N29" s="1010">
        <v>4.2661871354545271</v>
      </c>
    </row>
    <row r="30" spans="1:14" s="272" customFormat="1" ht="12.75" x14ac:dyDescent="0.2">
      <c r="A30" s="672"/>
      <c r="B30" s="1017" t="s">
        <v>510</v>
      </c>
      <c r="C30" s="1006">
        <v>12977.169663064704</v>
      </c>
      <c r="D30" s="1007">
        <v>10.12135797928438</v>
      </c>
      <c r="E30" s="1008">
        <v>133044.43398047332</v>
      </c>
      <c r="F30" s="1009">
        <v>0.76221859207908682</v>
      </c>
      <c r="G30" s="1009">
        <v>0.39806188187258518</v>
      </c>
      <c r="H30" s="1009">
        <v>0.451020795094144</v>
      </c>
      <c r="I30" s="1009">
        <v>0.47793434282676744</v>
      </c>
      <c r="J30" s="1009">
        <v>0.12401299481609948</v>
      </c>
      <c r="K30" s="1009">
        <v>9.5120590570361457E-2</v>
      </c>
      <c r="L30" s="1009">
        <v>5.0388788377986958E-2</v>
      </c>
      <c r="M30" s="1007">
        <v>1.3713836937249007</v>
      </c>
      <c r="N30" s="1010">
        <v>3.6739114018815298</v>
      </c>
    </row>
    <row r="31" spans="1:14" s="272" customFormat="1" ht="12.75" x14ac:dyDescent="0.2">
      <c r="A31" s="672"/>
      <c r="B31" s="1017" t="s">
        <v>511</v>
      </c>
      <c r="C31" s="1006">
        <v>16918.722979783546</v>
      </c>
      <c r="D31" s="1007">
        <v>9.7337389108578201</v>
      </c>
      <c r="E31" s="1008">
        <v>169410.84795205231</v>
      </c>
      <c r="F31" s="1009">
        <v>0.72002690771778921</v>
      </c>
      <c r="G31" s="1009">
        <v>0.37957096371719629</v>
      </c>
      <c r="H31" s="1009">
        <v>0.50923702633236434</v>
      </c>
      <c r="I31" s="1009">
        <v>0.51408751667767338</v>
      </c>
      <c r="J31" s="1009">
        <v>9.7715904036806536E-2</v>
      </c>
      <c r="K31" s="1009">
        <v>9.283116069666493E-2</v>
      </c>
      <c r="L31" s="1009">
        <v>6.8559319206866184E-2</v>
      </c>
      <c r="M31" s="1007">
        <v>1.44529134277702</v>
      </c>
      <c r="N31" s="1010">
        <v>3.205921146656709</v>
      </c>
    </row>
    <row r="32" spans="1:14" s="272" customFormat="1" ht="12.75" x14ac:dyDescent="0.2">
      <c r="A32" s="672"/>
      <c r="B32" s="1017" t="s">
        <v>512</v>
      </c>
      <c r="C32" s="1006">
        <v>26173.009453445313</v>
      </c>
      <c r="D32" s="1007">
        <v>9.933569669384509</v>
      </c>
      <c r="E32" s="1008">
        <v>274374.67217054998</v>
      </c>
      <c r="F32" s="1009">
        <v>0.77263079947369273</v>
      </c>
      <c r="G32" s="1009">
        <v>0.44346946500437889</v>
      </c>
      <c r="H32" s="1009">
        <v>0.41235959162900376</v>
      </c>
      <c r="I32" s="1009">
        <v>0.51256602963883668</v>
      </c>
      <c r="J32" s="1009">
        <v>0.12455638574413759</v>
      </c>
      <c r="K32" s="1009">
        <v>8.2808419659858204E-2</v>
      </c>
      <c r="L32" s="1009">
        <v>5.2983513453792021E-2</v>
      </c>
      <c r="M32" s="1007">
        <v>1.3298431327378499</v>
      </c>
      <c r="N32" s="1010">
        <v>4.0883082064395895</v>
      </c>
    </row>
    <row r="33" spans="1:14" s="272" customFormat="1" ht="12.75" x14ac:dyDescent="0.2">
      <c r="A33" s="672"/>
      <c r="B33" s="1017" t="s">
        <v>513</v>
      </c>
      <c r="C33" s="1006">
        <v>233185.63838642914</v>
      </c>
      <c r="D33" s="1007">
        <v>9.5574550754882299</v>
      </c>
      <c r="E33" s="1008">
        <v>2313974.8970764694</v>
      </c>
      <c r="F33" s="1009">
        <v>0.77024473948646488</v>
      </c>
      <c r="G33" s="1009">
        <v>0.449600990940064</v>
      </c>
      <c r="H33" s="1009">
        <v>0.3886472037321137</v>
      </c>
      <c r="I33" s="1009">
        <v>0.53455959628468941</v>
      </c>
      <c r="J33" s="1009">
        <v>0.10734580029074675</v>
      </c>
      <c r="K33" s="1009">
        <v>7.0565982442751876E-2</v>
      </c>
      <c r="L33" s="1009">
        <v>4.8865390623398161E-2</v>
      </c>
      <c r="M33" s="1007">
        <v>1.3243378426059824</v>
      </c>
      <c r="N33" s="1010">
        <v>4.3948548437286501</v>
      </c>
    </row>
    <row r="34" spans="1:14" s="272" customFormat="1" ht="12.75" x14ac:dyDescent="0.2">
      <c r="A34" s="139" t="s">
        <v>514</v>
      </c>
      <c r="B34" s="1016"/>
      <c r="C34" s="1006">
        <v>337013.26450242585</v>
      </c>
      <c r="D34" s="1007">
        <v>10.798244500312007</v>
      </c>
      <c r="E34" s="1008">
        <v>3717402.1084293053</v>
      </c>
      <c r="F34" s="1009">
        <v>0.70746470713231735</v>
      </c>
      <c r="G34" s="1009">
        <v>0.45751681865009886</v>
      </c>
      <c r="H34" s="1009">
        <v>0.40635165211730745</v>
      </c>
      <c r="I34" s="1009">
        <v>0.48673439517271588</v>
      </c>
      <c r="J34" s="1009">
        <v>0.12725895887570229</v>
      </c>
      <c r="K34" s="1009">
        <v>7.7701243231430392E-2</v>
      </c>
      <c r="L34" s="1009">
        <v>5.8898736450909664E-2</v>
      </c>
      <c r="M34" s="1007">
        <v>1.422777308164439</v>
      </c>
      <c r="N34" s="1010">
        <v>4.1017867297834112</v>
      </c>
    </row>
    <row r="35" spans="1:14" s="272" customFormat="1" ht="12.75" x14ac:dyDescent="0.2">
      <c r="A35" s="672"/>
      <c r="B35" s="1017" t="s">
        <v>515</v>
      </c>
      <c r="C35" s="1006">
        <v>126806.50031184107</v>
      </c>
      <c r="D35" s="1007">
        <v>10.265763280561057</v>
      </c>
      <c r="E35" s="1008">
        <v>1364916.6519742906</v>
      </c>
      <c r="F35" s="1009">
        <v>0.72383950344671233</v>
      </c>
      <c r="G35" s="1009">
        <v>0.482668788405066</v>
      </c>
      <c r="H35" s="1009">
        <v>0.36822993666326903</v>
      </c>
      <c r="I35" s="1009">
        <v>0.52060963707655594</v>
      </c>
      <c r="J35" s="1009">
        <v>0.12040357750008629</v>
      </c>
      <c r="K35" s="1009">
        <v>7.1984370626311592E-2</v>
      </c>
      <c r="L35" s="1009">
        <v>6.0139202380673662E-2</v>
      </c>
      <c r="M35" s="1007">
        <v>1.3814329227321855</v>
      </c>
      <c r="N35" s="1010">
        <v>4.4839021640942374</v>
      </c>
    </row>
    <row r="36" spans="1:14" s="272" customFormat="1" ht="12.75" x14ac:dyDescent="0.2">
      <c r="A36" s="672"/>
      <c r="B36" s="1017" t="s">
        <v>516</v>
      </c>
      <c r="C36" s="1006">
        <v>38448.437017359458</v>
      </c>
      <c r="D36" s="1007">
        <v>10.580481675987901</v>
      </c>
      <c r="E36" s="1008">
        <v>416057.71032612998</v>
      </c>
      <c r="F36" s="1009">
        <v>0.7118029515459654</v>
      </c>
      <c r="G36" s="1009">
        <v>0.43482313985535731</v>
      </c>
      <c r="H36" s="1009">
        <v>0.43720089136461815</v>
      </c>
      <c r="I36" s="1009">
        <v>0.48654227997375527</v>
      </c>
      <c r="J36" s="1009">
        <v>0.12882328718480512</v>
      </c>
      <c r="K36" s="1009">
        <v>8.6325935849540722E-2</v>
      </c>
      <c r="L36" s="1009">
        <v>5.6018649286850832E-2</v>
      </c>
      <c r="M36" s="1007">
        <v>1.4259663389122925</v>
      </c>
      <c r="N36" s="1010">
        <v>3.8183687370284809</v>
      </c>
    </row>
    <row r="37" spans="1:14" s="272" customFormat="1" ht="12.75" x14ac:dyDescent="0.2">
      <c r="A37" s="672"/>
      <c r="B37" s="1017" t="s">
        <v>517</v>
      </c>
      <c r="C37" s="1006">
        <v>62544.14275241366</v>
      </c>
      <c r="D37" s="1007">
        <v>11.745138415715829</v>
      </c>
      <c r="E37" s="1008">
        <v>721871.94181376533</v>
      </c>
      <c r="F37" s="1009">
        <v>0.69919011870030556</v>
      </c>
      <c r="G37" s="1009">
        <v>0.45150703114393737</v>
      </c>
      <c r="H37" s="1009">
        <v>0.4177091156839503</v>
      </c>
      <c r="I37" s="1009">
        <v>0.45199609761860304</v>
      </c>
      <c r="J37" s="1009">
        <v>0.13900833192725151</v>
      </c>
      <c r="K37" s="1009">
        <v>7.6174354029723113E-2</v>
      </c>
      <c r="L37" s="1009">
        <v>6.2557678161569638E-2</v>
      </c>
      <c r="M37" s="1007">
        <v>1.4453234203934764</v>
      </c>
      <c r="N37" s="1010">
        <v>4.0278918953907494</v>
      </c>
    </row>
    <row r="38" spans="1:14" s="272" customFormat="1" ht="12.75" x14ac:dyDescent="0.2">
      <c r="A38" s="672"/>
      <c r="B38" s="1017" t="s">
        <v>518</v>
      </c>
      <c r="C38" s="1006">
        <v>64582.198046012738</v>
      </c>
      <c r="D38" s="1007">
        <v>10.790335989653869</v>
      </c>
      <c r="E38" s="1008">
        <v>703348.21122959047</v>
      </c>
      <c r="F38" s="1009">
        <v>0.68408073077240028</v>
      </c>
      <c r="G38" s="1009">
        <v>0.41920086753235003</v>
      </c>
      <c r="H38" s="1009">
        <v>0.44657835550254998</v>
      </c>
      <c r="I38" s="1009">
        <v>0.48329896114495258</v>
      </c>
      <c r="J38" s="1009">
        <v>0.11467741414094806</v>
      </c>
      <c r="K38" s="1009">
        <v>8.6981295142600695E-2</v>
      </c>
      <c r="L38" s="1009">
        <v>6.0358681355326904E-2</v>
      </c>
      <c r="M38" s="1007">
        <v>1.4835255770756057</v>
      </c>
      <c r="N38" s="1010">
        <v>3.6808558351848744</v>
      </c>
    </row>
    <row r="39" spans="1:14" s="272" customFormat="1" ht="12.75" x14ac:dyDescent="0.2">
      <c r="A39" s="672"/>
      <c r="B39" s="1017" t="s">
        <v>519</v>
      </c>
      <c r="C39" s="1006">
        <v>44631.986374447108</v>
      </c>
      <c r="D39" s="1007">
        <v>11.276448722221499</v>
      </c>
      <c r="E39" s="1008">
        <v>511207.59308522422</v>
      </c>
      <c r="F39" s="1009">
        <v>0.7005174675509751</v>
      </c>
      <c r="G39" s="1009">
        <v>0.46667443478238163</v>
      </c>
      <c r="H39" s="1009">
        <v>0.41816074289763783</v>
      </c>
      <c r="I39" s="1009">
        <v>0.4395857891180186</v>
      </c>
      <c r="J39" s="1009">
        <v>0.1481689832206895</v>
      </c>
      <c r="K39" s="1009">
        <v>7.5713693950265462E-2</v>
      </c>
      <c r="L39" s="1009">
        <v>5.0699096508390024E-2</v>
      </c>
      <c r="M39" s="1007">
        <v>1.4233550381264157</v>
      </c>
      <c r="N39" s="1010">
        <v>3.932351642207951</v>
      </c>
    </row>
    <row r="40" spans="1:14" s="272" customFormat="1" ht="12.75" x14ac:dyDescent="0.2">
      <c r="A40" s="139" t="s">
        <v>520</v>
      </c>
      <c r="B40" s="1016"/>
      <c r="C40" s="1006">
        <v>74889.954010377565</v>
      </c>
      <c r="D40" s="1007">
        <v>10.274618709264793</v>
      </c>
      <c r="E40" s="1008">
        <v>802545.39734999195</v>
      </c>
      <c r="F40" s="1009">
        <v>0.7294178243403785</v>
      </c>
      <c r="G40" s="1009">
        <v>0.35938216751621921</v>
      </c>
      <c r="H40" s="1009">
        <v>0.458573043920668</v>
      </c>
      <c r="I40" s="1009">
        <v>0.52708040872444439</v>
      </c>
      <c r="J40" s="1009">
        <v>9.58504526908424E-2</v>
      </c>
      <c r="K40" s="1009">
        <v>9.9009251256080691E-2</v>
      </c>
      <c r="L40" s="1009">
        <v>5.5859645920590097E-2</v>
      </c>
      <c r="M40" s="1007">
        <v>1.4150078243207247</v>
      </c>
      <c r="N40" s="1010">
        <v>3.7102240334462695</v>
      </c>
    </row>
    <row r="41" spans="1:14" s="272" customFormat="1" ht="12.75" x14ac:dyDescent="0.2">
      <c r="A41" s="672"/>
      <c r="B41" s="1017" t="s">
        <v>521</v>
      </c>
      <c r="C41" s="1006">
        <v>17624.046541039967</v>
      </c>
      <c r="D41" s="1007">
        <v>10.07821537998009</v>
      </c>
      <c r="E41" s="1008">
        <v>194724.9241943681</v>
      </c>
      <c r="F41" s="1009">
        <v>0.74296039626045374</v>
      </c>
      <c r="G41" s="1009">
        <v>0.30938078003101743</v>
      </c>
      <c r="H41" s="1009">
        <v>0.46699077736746797</v>
      </c>
      <c r="I41" s="1009">
        <v>0.55656272148629193</v>
      </c>
      <c r="J41" s="1009">
        <v>8.3770107597679305E-2</v>
      </c>
      <c r="K41" s="1009">
        <v>9.7686535534945579E-2</v>
      </c>
      <c r="L41" s="1009">
        <v>5.0569720017799871E-2</v>
      </c>
      <c r="M41" s="1007">
        <v>1.3966185584482518</v>
      </c>
      <c r="N41" s="1010">
        <v>3.7158108113801345</v>
      </c>
    </row>
    <row r="42" spans="1:14" s="272" customFormat="1" ht="12.75" x14ac:dyDescent="0.2">
      <c r="A42" s="672"/>
      <c r="B42" s="1017" t="s">
        <v>522</v>
      </c>
      <c r="C42" s="1006">
        <v>18211.145258109806</v>
      </c>
      <c r="D42" s="1007">
        <v>10.456093600117153</v>
      </c>
      <c r="E42" s="1008">
        <v>201150.75249364795</v>
      </c>
      <c r="F42" s="1009">
        <v>0.70564044047318186</v>
      </c>
      <c r="G42" s="1009">
        <v>0.37129803017682134</v>
      </c>
      <c r="H42" s="1009">
        <v>0.46147510289366123</v>
      </c>
      <c r="I42" s="1009">
        <v>0.51310910498886886</v>
      </c>
      <c r="J42" s="1009">
        <v>9.983616598274471E-2</v>
      </c>
      <c r="K42" s="1009">
        <v>9.7665639103103649E-2</v>
      </c>
      <c r="L42" s="1009">
        <v>6.1867159124533139E-2</v>
      </c>
      <c r="M42" s="1007">
        <v>1.467327561634346</v>
      </c>
      <c r="N42" s="1010">
        <v>3.6504619378878438</v>
      </c>
    </row>
    <row r="43" spans="1:14" s="272" customFormat="1" ht="12.75" x14ac:dyDescent="0.2">
      <c r="A43" s="672"/>
      <c r="B43" s="1017" t="s">
        <v>523</v>
      </c>
      <c r="C43" s="1006">
        <v>7702.1571030980367</v>
      </c>
      <c r="D43" s="1007">
        <v>9.9370201239475513</v>
      </c>
      <c r="E43" s="1008">
        <v>82706.507869001463</v>
      </c>
      <c r="F43" s="1009">
        <v>0.76293271120976047</v>
      </c>
      <c r="G43" s="1009">
        <v>0.33376340913504765</v>
      </c>
      <c r="H43" s="1009">
        <v>0.51307482356740852</v>
      </c>
      <c r="I43" s="1009">
        <v>0.5421934924853723</v>
      </c>
      <c r="J43" s="1009">
        <v>9.8379496481828366E-2</v>
      </c>
      <c r="K43" s="1009">
        <v>0.11968963508459503</v>
      </c>
      <c r="L43" s="1009">
        <v>5.5197442990659783E-2</v>
      </c>
      <c r="M43" s="1007">
        <v>1.3633653373670789</v>
      </c>
      <c r="N43" s="1010">
        <v>3.2028803966262136</v>
      </c>
    </row>
    <row r="44" spans="1:14" s="272" customFormat="1" ht="12.75" x14ac:dyDescent="0.2">
      <c r="A44" s="672"/>
      <c r="B44" s="1017" t="s">
        <v>524</v>
      </c>
      <c r="C44" s="1006">
        <v>31352.605108139429</v>
      </c>
      <c r="D44" s="1007">
        <v>10.37432233240904</v>
      </c>
      <c r="E44" s="1008">
        <v>323963.21279296902</v>
      </c>
      <c r="F44" s="1009">
        <v>0.72675392783535708</v>
      </c>
      <c r="G44" s="1009">
        <v>0.38980699982970807</v>
      </c>
      <c r="H44" s="1009">
        <v>0.43705050783202454</v>
      </c>
      <c r="I44" s="1009">
        <v>0.51341770827652933</v>
      </c>
      <c r="J44" s="1009">
        <v>0.10019546939420625</v>
      </c>
      <c r="K44" s="1009">
        <v>9.5143428234752345E-2</v>
      </c>
      <c r="L44" s="1009">
        <v>5.5608254273972771E-2</v>
      </c>
      <c r="M44" s="1007">
        <v>1.4079185584849603</v>
      </c>
      <c r="N44" s="1010">
        <v>3.8788065353840624</v>
      </c>
    </row>
    <row r="45" spans="1:14" s="272" customFormat="1" ht="12.75" x14ac:dyDescent="0.2">
      <c r="A45" s="139" t="s">
        <v>444</v>
      </c>
      <c r="B45" s="1016"/>
      <c r="C45" s="1006">
        <v>108427.40673208886</v>
      </c>
      <c r="D45" s="1007">
        <v>11.805430969192489</v>
      </c>
      <c r="E45" s="1008">
        <v>1241219.935076877</v>
      </c>
      <c r="F45" s="1009">
        <v>0.69000864334084211</v>
      </c>
      <c r="G45" s="1009">
        <v>0.42463547859279055</v>
      </c>
      <c r="H45" s="1009">
        <v>0.40944967034542862</v>
      </c>
      <c r="I45" s="1009">
        <v>0.47765126602633268</v>
      </c>
      <c r="J45" s="1009">
        <v>0.10270938672764732</v>
      </c>
      <c r="K45" s="1009">
        <v>7.6033584568941714E-2</v>
      </c>
      <c r="L45" s="1009">
        <v>6.6863851282746981E-2</v>
      </c>
      <c r="M45" s="1007">
        <v>1.4445907345419799</v>
      </c>
      <c r="N45" s="1010">
        <v>4.3565170134022138</v>
      </c>
    </row>
    <row r="46" spans="1:14" s="272" customFormat="1" ht="12.75" x14ac:dyDescent="0.2">
      <c r="A46" s="672"/>
      <c r="B46" s="1017" t="s">
        <v>525</v>
      </c>
      <c r="C46" s="1006">
        <v>26437.5157153898</v>
      </c>
      <c r="D46" s="1007">
        <v>11.847203003733496</v>
      </c>
      <c r="E46" s="1008">
        <v>299350.55008392408</v>
      </c>
      <c r="F46" s="1009">
        <v>0.66313198112279226</v>
      </c>
      <c r="G46" s="1009">
        <v>0.39373379566149774</v>
      </c>
      <c r="H46" s="1009">
        <v>0.42030577495701243</v>
      </c>
      <c r="I46" s="1009">
        <v>0.50638425106854823</v>
      </c>
      <c r="J46" s="1009">
        <v>9.0544905848272433E-2</v>
      </c>
      <c r="K46" s="1009">
        <v>7.662731819766741E-2</v>
      </c>
      <c r="L46" s="1009">
        <v>6.8266321220101914E-2</v>
      </c>
      <c r="M46" s="1007">
        <v>1.4924682314844855</v>
      </c>
      <c r="N46" s="1010">
        <v>4.1885358427737129</v>
      </c>
    </row>
    <row r="47" spans="1:14" s="272" customFormat="1" ht="12.75" x14ac:dyDescent="0.2">
      <c r="A47" s="672"/>
      <c r="B47" s="1017" t="s">
        <v>526</v>
      </c>
      <c r="C47" s="1006">
        <v>7981.2752924345068</v>
      </c>
      <c r="D47" s="1007">
        <v>13.44756969579981</v>
      </c>
      <c r="E47" s="1008">
        <v>104438.1617825118</v>
      </c>
      <c r="F47" s="1009">
        <v>0.75000046194364534</v>
      </c>
      <c r="G47" s="1009">
        <v>0.41961870194128564</v>
      </c>
      <c r="H47" s="1009">
        <v>0.37238559794735737</v>
      </c>
      <c r="I47" s="1009">
        <v>0.38998573199351017</v>
      </c>
      <c r="J47" s="1009">
        <v>0.13363993849709024</v>
      </c>
      <c r="K47" s="1009">
        <v>6.4225887279711888E-2</v>
      </c>
      <c r="L47" s="1009">
        <v>4.1338217417707261E-2</v>
      </c>
      <c r="M47" s="1007">
        <v>1.3446070588137287</v>
      </c>
      <c r="N47" s="1010">
        <v>5.0186998956015048</v>
      </c>
    </row>
    <row r="48" spans="1:14" s="272" customFormat="1" ht="12.75" x14ac:dyDescent="0.2">
      <c r="A48" s="672"/>
      <c r="B48" s="1017" t="s">
        <v>527</v>
      </c>
      <c r="C48" s="1006">
        <v>53733.208447946221</v>
      </c>
      <c r="D48" s="1007">
        <v>11.301738867337917</v>
      </c>
      <c r="E48" s="1008">
        <v>587081.5451424378</v>
      </c>
      <c r="F48" s="1009">
        <v>0.6827263419563151</v>
      </c>
      <c r="G48" s="1009">
        <v>0.44247444914930584</v>
      </c>
      <c r="H48" s="1009">
        <v>0.41649049483835104</v>
      </c>
      <c r="I48" s="1009">
        <v>0.48783571318941993</v>
      </c>
      <c r="J48" s="1009">
        <v>0.10151144591289779</v>
      </c>
      <c r="K48" s="1009">
        <v>7.7725222570153893E-2</v>
      </c>
      <c r="L48" s="1009">
        <v>7.5775168931112649E-2</v>
      </c>
      <c r="M48" s="1007">
        <v>1.4508306566711189</v>
      </c>
      <c r="N48" s="1010">
        <v>4.2435824342113664</v>
      </c>
    </row>
    <row r="49" spans="1:14" s="272" customFormat="1" ht="12.75" x14ac:dyDescent="0.2">
      <c r="A49" s="672"/>
      <c r="B49" s="1017" t="s">
        <v>528</v>
      </c>
      <c r="C49" s="1006">
        <v>9313.1699343571963</v>
      </c>
      <c r="D49" s="1007">
        <v>12.484776616874189</v>
      </c>
      <c r="E49" s="1008">
        <v>115117.97350182447</v>
      </c>
      <c r="F49" s="1009">
        <v>0.70750632313464901</v>
      </c>
      <c r="G49" s="1009">
        <v>0.42819683148199161</v>
      </c>
      <c r="H49" s="1009">
        <v>0.40978085320948993</v>
      </c>
      <c r="I49" s="1009">
        <v>0.45291895094214246</v>
      </c>
      <c r="J49" s="1009">
        <v>0.10890204536702763</v>
      </c>
      <c r="K49" s="1009">
        <v>8.0296152559955203E-2</v>
      </c>
      <c r="L49" s="1009">
        <v>5.4258944041992753E-2</v>
      </c>
      <c r="M49" s="1007">
        <v>1.4228985402300769</v>
      </c>
      <c r="N49" s="1010">
        <v>4.3057832632446784</v>
      </c>
    </row>
    <row r="50" spans="1:14" s="272" customFormat="1" ht="12.75" x14ac:dyDescent="0.2">
      <c r="A50" s="672"/>
      <c r="B50" s="1017" t="s">
        <v>529</v>
      </c>
      <c r="C50" s="1006">
        <v>6015.2325219199529</v>
      </c>
      <c r="D50" s="1007">
        <v>11.971485334225507</v>
      </c>
      <c r="E50" s="1008">
        <v>73008.237799470662</v>
      </c>
      <c r="F50" s="1009">
        <v>0.70559421297958169</v>
      </c>
      <c r="G50" s="1009">
        <v>0.33495329891620806</v>
      </c>
      <c r="H50" s="1009">
        <v>0.41153462230952093</v>
      </c>
      <c r="I50" s="1009">
        <v>0.51532393026999435</v>
      </c>
      <c r="J50" s="1009">
        <v>8.5213747873791115E-2</v>
      </c>
      <c r="K50" s="1009">
        <v>7.2423017893959593E-2</v>
      </c>
      <c r="L50" s="1009">
        <v>5.9601116688051799E-2</v>
      </c>
      <c r="M50" s="1007">
        <v>1.4308335890858428</v>
      </c>
      <c r="N50" s="1010">
        <v>4.512270524151436</v>
      </c>
    </row>
    <row r="51" spans="1:14" s="272" customFormat="1" ht="12.75" x14ac:dyDescent="0.2">
      <c r="A51" s="672"/>
      <c r="B51" s="1017" t="s">
        <v>530</v>
      </c>
      <c r="C51" s="1006">
        <v>4947.0048200407437</v>
      </c>
      <c r="D51" s="1007">
        <v>12.85476286323459</v>
      </c>
      <c r="E51" s="1008">
        <v>62223.466766657904</v>
      </c>
      <c r="F51" s="1009">
        <v>0.75923530769241654</v>
      </c>
      <c r="G51" s="1009">
        <v>0.50875862827871809</v>
      </c>
      <c r="H51" s="1009">
        <v>0.33343091576926176</v>
      </c>
      <c r="I51" s="1009">
        <v>0.35867253017400152</v>
      </c>
      <c r="J51" s="1009">
        <v>0.13968409858980385</v>
      </c>
      <c r="K51" s="1009">
        <v>7.015432946431302E-2</v>
      </c>
      <c r="L51" s="1009">
        <v>3.8026397807541586E-2</v>
      </c>
      <c r="M51" s="1007">
        <v>1.3467764795905217</v>
      </c>
      <c r="N51" s="1010">
        <v>5.2833235094980564</v>
      </c>
    </row>
    <row r="52" spans="1:14" s="272" customFormat="1" ht="12.75" x14ac:dyDescent="0.2">
      <c r="A52" s="139" t="s">
        <v>531</v>
      </c>
      <c r="B52" s="1016"/>
      <c r="C52" s="1006">
        <v>271807.50422422314</v>
      </c>
      <c r="D52" s="1007">
        <v>10.852288895765476</v>
      </c>
      <c r="E52" s="1008">
        <v>2787061.8827386987</v>
      </c>
      <c r="F52" s="1009">
        <v>0.65639686938355268</v>
      </c>
      <c r="G52" s="1009">
        <v>0.37626252823036915</v>
      </c>
      <c r="H52" s="1009">
        <v>0.4669107769278571</v>
      </c>
      <c r="I52" s="1009">
        <v>0.52458791740434707</v>
      </c>
      <c r="J52" s="1009">
        <v>7.5937102171111104E-2</v>
      </c>
      <c r="K52" s="1009">
        <v>6.8719548815913856E-2</v>
      </c>
      <c r="L52" s="1009">
        <v>7.4317576685836648E-2</v>
      </c>
      <c r="M52" s="1007">
        <v>1.5170939563024692</v>
      </c>
      <c r="N52" s="1010">
        <v>3.6858470829630874</v>
      </c>
    </row>
    <row r="53" spans="1:14" s="272" customFormat="1" ht="12.75" x14ac:dyDescent="0.2">
      <c r="A53" s="672"/>
      <c r="B53" s="1017" t="s">
        <v>532</v>
      </c>
      <c r="C53" s="1006">
        <v>73364.254976572396</v>
      </c>
      <c r="D53" s="1007">
        <v>10.677763759930487</v>
      </c>
      <c r="E53" s="1008">
        <v>732687.9192837294</v>
      </c>
      <c r="F53" s="1009">
        <v>0.63161982558423235</v>
      </c>
      <c r="G53" s="1009">
        <v>0.36583449531111556</v>
      </c>
      <c r="H53" s="1009">
        <v>0.45545544485665568</v>
      </c>
      <c r="I53" s="1009">
        <v>0.55174538902730808</v>
      </c>
      <c r="J53" s="1009">
        <v>7.1932384442794928E-2</v>
      </c>
      <c r="K53" s="1009">
        <v>6.6468840317293582E-2</v>
      </c>
      <c r="L53" s="1009">
        <v>7.2986653661598247E-2</v>
      </c>
      <c r="M53" s="1007">
        <v>1.54844943054226</v>
      </c>
      <c r="N53" s="1010">
        <v>3.6355860710878152</v>
      </c>
    </row>
    <row r="54" spans="1:14" s="272" customFormat="1" ht="12.75" x14ac:dyDescent="0.2">
      <c r="A54" s="672"/>
      <c r="B54" s="1017" t="s">
        <v>533</v>
      </c>
      <c r="C54" s="1006">
        <v>129555.96812563165</v>
      </c>
      <c r="D54" s="1007">
        <v>10.817207072217398</v>
      </c>
      <c r="E54" s="1008">
        <v>1294779.1285108062</v>
      </c>
      <c r="F54" s="1009">
        <v>0.66444279631675585</v>
      </c>
      <c r="G54" s="1009">
        <v>0.37326389940923121</v>
      </c>
      <c r="H54" s="1009">
        <v>0.46806696286084815</v>
      </c>
      <c r="I54" s="1009">
        <v>0.52560322396507042</v>
      </c>
      <c r="J54" s="1009">
        <v>7.2964468908247121E-2</v>
      </c>
      <c r="K54" s="1009">
        <v>6.2030938052809834E-2</v>
      </c>
      <c r="L54" s="1009">
        <v>7.9214802477800494E-2</v>
      </c>
      <c r="M54" s="1007">
        <v>1.4991436982259545</v>
      </c>
      <c r="N54" s="1010">
        <v>3.7949351228430288</v>
      </c>
    </row>
    <row r="55" spans="1:14" s="272" customFormat="1" ht="12.75" x14ac:dyDescent="0.2">
      <c r="A55" s="672"/>
      <c r="B55" s="1017" t="s">
        <v>534</v>
      </c>
      <c r="C55" s="1006">
        <v>68887.281121931199</v>
      </c>
      <c r="D55" s="1007">
        <v>11.088404423321817</v>
      </c>
      <c r="E55" s="1008">
        <v>759594.83494395181</v>
      </c>
      <c r="F55" s="1009">
        <v>0.66715670214824496</v>
      </c>
      <c r="G55" s="1009">
        <v>0.39194750830691044</v>
      </c>
      <c r="H55" s="1009">
        <v>0.4763650644812053</v>
      </c>
      <c r="I55" s="1009">
        <v>0.49561097759302447</v>
      </c>
      <c r="J55" s="1009">
        <v>8.5142601619256256E-2</v>
      </c>
      <c r="K55" s="1009">
        <v>8.2661034689780241E-2</v>
      </c>
      <c r="L55" s="1009">
        <v>6.7093800686778171E-2</v>
      </c>
      <c r="M55" s="1007">
        <v>1.5170505330240636</v>
      </c>
      <c r="N55" s="1010">
        <v>3.5455825728510511</v>
      </c>
    </row>
    <row r="56" spans="1:14" s="272" customFormat="1" ht="12.75" x14ac:dyDescent="0.2">
      <c r="A56" s="139" t="s">
        <v>535</v>
      </c>
      <c r="B56" s="1016"/>
      <c r="C56" s="1006">
        <v>357592.91468720604</v>
      </c>
      <c r="D56" s="1007">
        <v>10.677904347176037</v>
      </c>
      <c r="E56" s="1008">
        <v>3858949.9757531132</v>
      </c>
      <c r="F56" s="1009">
        <v>0.72240977440903165</v>
      </c>
      <c r="G56" s="1009">
        <v>0.33648949196527428</v>
      </c>
      <c r="H56" s="1009">
        <v>0.41107496474807781</v>
      </c>
      <c r="I56" s="1009">
        <v>0.52440974926005746</v>
      </c>
      <c r="J56" s="1009">
        <v>7.621025704472037E-2</v>
      </c>
      <c r="K56" s="1009">
        <v>8.7051276952046924E-2</v>
      </c>
      <c r="L56" s="1009">
        <v>4.8876132171330314E-2</v>
      </c>
      <c r="M56" s="1007">
        <v>1.4160170635758451</v>
      </c>
      <c r="N56" s="1010">
        <v>4.3551868621955041</v>
      </c>
    </row>
    <row r="57" spans="1:14" s="272" customFormat="1" ht="12.75" x14ac:dyDescent="0.2">
      <c r="A57" s="672"/>
      <c r="B57" s="1017" t="s">
        <v>536</v>
      </c>
      <c r="C57" s="1006">
        <v>5101.6442084509517</v>
      </c>
      <c r="D57" s="1007">
        <v>11.352079870466671</v>
      </c>
      <c r="E57" s="1008">
        <v>55676.257628824729</v>
      </c>
      <c r="F57" s="1009">
        <v>0.66490676703970875</v>
      </c>
      <c r="G57" s="1009">
        <v>0.36702845166089548</v>
      </c>
      <c r="H57" s="1009">
        <v>0.45534611862366847</v>
      </c>
      <c r="I57" s="1009">
        <v>0.48683994068156516</v>
      </c>
      <c r="J57" s="1009">
        <v>7.8309537948829513E-2</v>
      </c>
      <c r="K57" s="1009">
        <v>7.8847017924027596E-2</v>
      </c>
      <c r="L57" s="1009">
        <v>5.5826789101571614E-2</v>
      </c>
      <c r="M57" s="1007">
        <v>1.5119889182493256</v>
      </c>
      <c r="N57" s="1010">
        <v>3.8453240371631559</v>
      </c>
    </row>
    <row r="58" spans="1:14" s="272" customFormat="1" ht="12.75" x14ac:dyDescent="0.2">
      <c r="A58" s="672"/>
      <c r="B58" s="1017" t="s">
        <v>537</v>
      </c>
      <c r="C58" s="1006">
        <v>9016.6839106943262</v>
      </c>
      <c r="D58" s="1007">
        <v>9.8790668388616041</v>
      </c>
      <c r="E58" s="1008">
        <v>86648.935849106565</v>
      </c>
      <c r="F58" s="1009">
        <v>0.73046815887812533</v>
      </c>
      <c r="G58" s="1009">
        <v>0.36760226611941604</v>
      </c>
      <c r="H58" s="1009">
        <v>0.37156739235607644</v>
      </c>
      <c r="I58" s="1009">
        <v>0.5289151628615163</v>
      </c>
      <c r="J58" s="1009">
        <v>6.626656315867642E-2</v>
      </c>
      <c r="K58" s="1009">
        <v>8.2000948669845086E-2</v>
      </c>
      <c r="L58" s="1009">
        <v>5.9079865276684629E-2</v>
      </c>
      <c r="M58" s="1007">
        <v>1.3438484941057909</v>
      </c>
      <c r="N58" s="1010">
        <v>4.8741536500552112</v>
      </c>
    </row>
    <row r="59" spans="1:14" s="272" customFormat="1" ht="12.75" x14ac:dyDescent="0.2">
      <c r="A59" s="672"/>
      <c r="B59" s="1017" t="s">
        <v>538</v>
      </c>
      <c r="C59" s="1006">
        <v>96326.061179745273</v>
      </c>
      <c r="D59" s="1007">
        <v>10.979190958146283</v>
      </c>
      <c r="E59" s="1008">
        <v>1044310.3390237086</v>
      </c>
      <c r="F59" s="1009">
        <v>0.70162495513658518</v>
      </c>
      <c r="G59" s="1009">
        <v>0.34637605077079137</v>
      </c>
      <c r="H59" s="1009">
        <v>0.42068605274850657</v>
      </c>
      <c r="I59" s="1009">
        <v>0.50823229344618381</v>
      </c>
      <c r="J59" s="1009">
        <v>7.3128878155334961E-2</v>
      </c>
      <c r="K59" s="1009">
        <v>8.4669691681687156E-2</v>
      </c>
      <c r="L59" s="1009">
        <v>4.9746708056870537E-2</v>
      </c>
      <c r="M59" s="1007">
        <v>1.475580383251303</v>
      </c>
      <c r="N59" s="1010">
        <v>4.3247865916854487</v>
      </c>
    </row>
    <row r="60" spans="1:14" s="272" customFormat="1" ht="12.75" x14ac:dyDescent="0.2">
      <c r="A60" s="672"/>
      <c r="B60" s="1017" t="s">
        <v>539</v>
      </c>
      <c r="C60" s="1006">
        <v>54821.588477429068</v>
      </c>
      <c r="D60" s="1007">
        <v>10.350488017586056</v>
      </c>
      <c r="E60" s="1008">
        <v>566737.64028391335</v>
      </c>
      <c r="F60" s="1009">
        <v>0.74179338494753377</v>
      </c>
      <c r="G60" s="1009">
        <v>0.3414050547494073</v>
      </c>
      <c r="H60" s="1009">
        <v>0.4290307121261332</v>
      </c>
      <c r="I60" s="1009">
        <v>0.54007971495444751</v>
      </c>
      <c r="J60" s="1009">
        <v>8.8651311683325296E-2</v>
      </c>
      <c r="K60" s="1009">
        <v>8.6534974023544334E-2</v>
      </c>
      <c r="L60" s="1009">
        <v>4.6289913504838534E-2</v>
      </c>
      <c r="M60" s="1007">
        <v>1.3799884416056611</v>
      </c>
      <c r="N60" s="1010">
        <v>4.0114526827597592</v>
      </c>
    </row>
    <row r="61" spans="1:14" s="272" customFormat="1" ht="12.75" x14ac:dyDescent="0.2">
      <c r="A61" s="672"/>
      <c r="B61" s="1017" t="s">
        <v>540</v>
      </c>
      <c r="C61" s="1006">
        <v>46802.994176965054</v>
      </c>
      <c r="D61" s="1007">
        <v>10.616722916615002</v>
      </c>
      <c r="E61" s="1008">
        <v>519914.27760337823</v>
      </c>
      <c r="F61" s="1009">
        <v>0.71438393165801517</v>
      </c>
      <c r="G61" s="1009">
        <v>0.32788924229958671</v>
      </c>
      <c r="H61" s="1009">
        <v>0.39209269505642141</v>
      </c>
      <c r="I61" s="1009">
        <v>0.53710411010886416</v>
      </c>
      <c r="J61" s="1009">
        <v>7.274815141115748E-2</v>
      </c>
      <c r="K61" s="1009">
        <v>9.0877688588495348E-2</v>
      </c>
      <c r="L61" s="1009">
        <v>4.8618125325224699E-2</v>
      </c>
      <c r="M61" s="1007">
        <v>1.414706979261799</v>
      </c>
      <c r="N61" s="1010">
        <v>4.4805924009474731</v>
      </c>
    </row>
    <row r="62" spans="1:14" s="272" customFormat="1" ht="12.75" x14ac:dyDescent="0.2">
      <c r="A62" s="672"/>
      <c r="B62" s="1017" t="s">
        <v>541</v>
      </c>
      <c r="C62" s="1006">
        <v>45866.237131386319</v>
      </c>
      <c r="D62" s="1007">
        <v>10.747684054510158</v>
      </c>
      <c r="E62" s="1008">
        <v>477856.01883819775</v>
      </c>
      <c r="F62" s="1009">
        <v>0.71950100703917175</v>
      </c>
      <c r="G62" s="1009">
        <v>0.3839903026771348</v>
      </c>
      <c r="H62" s="1009">
        <v>0.44578965112158064</v>
      </c>
      <c r="I62" s="1009">
        <v>0.49273213720416598</v>
      </c>
      <c r="J62" s="1009">
        <v>8.6091097514859813E-2</v>
      </c>
      <c r="K62" s="1009">
        <v>0.1011802945200127</v>
      </c>
      <c r="L62" s="1009">
        <v>4.9683935092388311E-2</v>
      </c>
      <c r="M62" s="1007">
        <v>1.4199584044520204</v>
      </c>
      <c r="N62" s="1010">
        <v>3.810200073532866</v>
      </c>
    </row>
    <row r="63" spans="1:14" s="272" customFormat="1" ht="12.75" x14ac:dyDescent="0.2">
      <c r="A63" s="672"/>
      <c r="B63" s="1017" t="s">
        <v>542</v>
      </c>
      <c r="C63" s="1006">
        <v>19015.679578201085</v>
      </c>
      <c r="D63" s="1007">
        <v>11.197383849018228</v>
      </c>
      <c r="E63" s="1008">
        <v>214422.35299212436</v>
      </c>
      <c r="F63" s="1009">
        <v>0.72475925102569994</v>
      </c>
      <c r="G63" s="1009">
        <v>0.33748231385730476</v>
      </c>
      <c r="H63" s="1009">
        <v>0.45603189941619554</v>
      </c>
      <c r="I63" s="1009">
        <v>0.49135713769723005</v>
      </c>
      <c r="J63" s="1009">
        <v>8.412513024632709E-2</v>
      </c>
      <c r="K63" s="1009">
        <v>8.5233973744917577E-2</v>
      </c>
      <c r="L63" s="1009">
        <v>4.9175502570293926E-2</v>
      </c>
      <c r="M63" s="1007">
        <v>1.4311968303113698</v>
      </c>
      <c r="N63" s="1010">
        <v>3.8860525516110278</v>
      </c>
    </row>
    <row r="64" spans="1:14" s="272" customFormat="1" ht="12.75" x14ac:dyDescent="0.2">
      <c r="A64" s="672"/>
      <c r="B64" s="1017" t="s">
        <v>543</v>
      </c>
      <c r="C64" s="1006">
        <v>74892.184290574092</v>
      </c>
      <c r="D64" s="1007">
        <v>10.434960188172461</v>
      </c>
      <c r="E64" s="1008">
        <v>829025.79055420228</v>
      </c>
      <c r="F64" s="1009">
        <v>0.74172521764035448</v>
      </c>
      <c r="G64" s="1009">
        <v>0.29259749481140457</v>
      </c>
      <c r="H64" s="1009">
        <v>0.36302310732121362</v>
      </c>
      <c r="I64" s="1009">
        <v>0.55235767913050426</v>
      </c>
      <c r="J64" s="1009">
        <v>6.6658733529590564E-2</v>
      </c>
      <c r="K64" s="1009">
        <v>8.0283835725835959E-2</v>
      </c>
      <c r="L64" s="1009">
        <v>4.7237112351453808E-2</v>
      </c>
      <c r="M64" s="1007">
        <v>1.3650658735659127</v>
      </c>
      <c r="N64" s="1010">
        <v>5.0270249533642462</v>
      </c>
    </row>
    <row r="65" spans="1:14" s="272" customFormat="1" ht="12.75" x14ac:dyDescent="0.2">
      <c r="A65" s="673"/>
      <c r="B65" s="1018" t="s">
        <v>544</v>
      </c>
      <c r="C65" s="1011">
        <v>5749.8417334514297</v>
      </c>
      <c r="D65" s="1012">
        <v>11.058898373591518</v>
      </c>
      <c r="E65" s="1013">
        <v>64358.362979270969</v>
      </c>
      <c r="F65" s="1014">
        <v>0.7344061473180904</v>
      </c>
      <c r="G65" s="1014">
        <v>0.36142096872027674</v>
      </c>
      <c r="H65" s="1014">
        <v>0.50985400791334246</v>
      </c>
      <c r="I65" s="1014">
        <v>0.52867493245846964</v>
      </c>
      <c r="J65" s="1014">
        <v>8.0731146038388962E-2</v>
      </c>
      <c r="K65" s="1014">
        <v>0.1035829731268687</v>
      </c>
      <c r="L65" s="1014">
        <v>5.5133620452104307E-2</v>
      </c>
      <c r="M65" s="1012">
        <v>1.435895570371732</v>
      </c>
      <c r="N65" s="1015">
        <v>3.214059984848229</v>
      </c>
    </row>
    <row r="66" spans="1:14" s="272" customFormat="1" x14ac:dyDescent="0.2">
      <c r="A66" s="674" t="s">
        <v>249</v>
      </c>
      <c r="B66" s="674"/>
      <c r="C66" s="650"/>
      <c r="D66" s="382"/>
      <c r="E66" s="502"/>
      <c r="F66" s="616"/>
      <c r="G66" s="616"/>
      <c r="H66" s="616"/>
      <c r="I66" s="616"/>
      <c r="J66" s="616"/>
      <c r="K66" s="616"/>
      <c r="L66" s="616"/>
      <c r="M66" s="382"/>
      <c r="N66" s="382"/>
    </row>
    <row r="67" spans="1:14" s="272" customFormat="1" x14ac:dyDescent="0.2">
      <c r="A67" s="674" t="s">
        <v>319</v>
      </c>
      <c r="B67" s="436"/>
      <c r="C67" s="675"/>
      <c r="D67" s="436"/>
      <c r="E67" s="436"/>
      <c r="F67" s="436"/>
      <c r="G67" s="436"/>
      <c r="H67" s="436"/>
      <c r="I67" s="436"/>
      <c r="J67" s="436"/>
      <c r="K67" s="436"/>
      <c r="L67" s="436"/>
      <c r="M67" s="382"/>
      <c r="N67" s="676"/>
    </row>
    <row r="68" spans="1:14" s="272" customFormat="1" x14ac:dyDescent="0.2"/>
    <row r="69" spans="1:14" s="272" customFormat="1" x14ac:dyDescent="0.2"/>
    <row r="70" spans="1:14" s="272" customFormat="1" x14ac:dyDescent="0.2"/>
    <row r="71" spans="1:14" s="272" customFormat="1" x14ac:dyDescent="0.2"/>
    <row r="72" spans="1:14" s="272" customFormat="1" x14ac:dyDescent="0.2"/>
    <row r="73" spans="1:14" s="272" customFormat="1" x14ac:dyDescent="0.2"/>
    <row r="74" spans="1:14" s="272" customFormat="1" x14ac:dyDescent="0.2"/>
    <row r="75" spans="1:14" s="272" customFormat="1" x14ac:dyDescent="0.2"/>
    <row r="76" spans="1:14" s="272" customFormat="1" x14ac:dyDescent="0.2"/>
    <row r="77" spans="1:14" s="272" customFormat="1" x14ac:dyDescent="0.2"/>
    <row r="78" spans="1:14" s="272" customFormat="1" x14ac:dyDescent="0.2"/>
    <row r="79" spans="1:14" s="272" customFormat="1" x14ac:dyDescent="0.2"/>
    <row r="80" spans="1:14" s="272" customFormat="1" x14ac:dyDescent="0.2"/>
    <row r="81" s="272" customFormat="1" x14ac:dyDescent="0.2"/>
    <row r="82" s="272" customFormat="1" x14ac:dyDescent="0.2"/>
    <row r="83" s="272" customFormat="1" x14ac:dyDescent="0.2"/>
    <row r="84" s="272" customFormat="1" x14ac:dyDescent="0.2"/>
    <row r="85" s="272" customFormat="1" x14ac:dyDescent="0.2"/>
    <row r="86" s="272" customFormat="1" x14ac:dyDescent="0.2"/>
    <row r="87" s="272" customFormat="1" x14ac:dyDescent="0.2"/>
    <row r="88" s="272" customFormat="1" x14ac:dyDescent="0.2"/>
    <row r="89" s="272" customFormat="1" x14ac:dyDescent="0.2"/>
    <row r="90" s="272" customFormat="1" x14ac:dyDescent="0.2"/>
    <row r="91" s="272" customFormat="1" x14ac:dyDescent="0.2"/>
    <row r="92" s="272" customFormat="1" x14ac:dyDescent="0.2"/>
    <row r="93" s="272" customFormat="1" x14ac:dyDescent="0.2"/>
    <row r="94" s="272" customFormat="1" x14ac:dyDescent="0.2"/>
    <row r="95" s="272" customFormat="1" x14ac:dyDescent="0.2"/>
    <row r="96" s="272" customFormat="1" x14ac:dyDescent="0.2"/>
    <row r="97" s="272" customFormat="1" x14ac:dyDescent="0.2"/>
    <row r="98" s="272" customFormat="1" x14ac:dyDescent="0.2"/>
    <row r="99" s="272" customFormat="1" x14ac:dyDescent="0.2"/>
    <row r="100" s="272" customFormat="1" x14ac:dyDescent="0.2"/>
    <row r="101" s="272" customFormat="1" x14ac:dyDescent="0.2"/>
    <row r="102" s="272" customFormat="1" x14ac:dyDescent="0.2"/>
    <row r="103" s="272" customFormat="1" x14ac:dyDescent="0.2"/>
    <row r="104" s="272" customFormat="1" x14ac:dyDescent="0.2"/>
    <row r="105" s="272" customFormat="1" x14ac:dyDescent="0.2"/>
    <row r="106" s="272" customFormat="1" x14ac:dyDescent="0.2"/>
    <row r="107" s="272" customFormat="1" x14ac:dyDescent="0.2"/>
    <row r="108" s="272" customFormat="1" x14ac:dyDescent="0.2"/>
    <row r="109" s="272" customFormat="1" x14ac:dyDescent="0.2"/>
    <row r="110" s="272" customFormat="1" x14ac:dyDescent="0.2"/>
    <row r="111" s="272" customFormat="1" x14ac:dyDescent="0.2"/>
    <row r="112" s="272" customFormat="1" x14ac:dyDescent="0.2"/>
    <row r="113" s="272" customFormat="1" x14ac:dyDescent="0.2"/>
    <row r="114" s="272" customFormat="1" x14ac:dyDescent="0.2"/>
    <row r="115" s="272" customFormat="1" x14ac:dyDescent="0.2"/>
    <row r="116" s="272" customFormat="1" x14ac:dyDescent="0.2"/>
    <row r="117" s="272" customFormat="1" x14ac:dyDescent="0.2"/>
    <row r="118" s="272" customFormat="1" x14ac:dyDescent="0.2"/>
    <row r="119" s="272" customFormat="1" x14ac:dyDescent="0.2"/>
    <row r="120" s="272" customFormat="1" x14ac:dyDescent="0.2"/>
    <row r="121" s="272" customFormat="1" x14ac:dyDescent="0.2"/>
    <row r="122" s="272" customFormat="1" x14ac:dyDescent="0.2"/>
    <row r="123" s="272" customFormat="1" x14ac:dyDescent="0.2"/>
    <row r="124" s="272" customFormat="1" x14ac:dyDescent="0.2"/>
    <row r="125" s="272" customFormat="1" x14ac:dyDescent="0.2"/>
    <row r="126" s="272" customFormat="1" x14ac:dyDescent="0.2"/>
    <row r="127" s="272" customFormat="1" x14ac:dyDescent="0.2"/>
    <row r="128" s="272" customFormat="1" x14ac:dyDescent="0.2"/>
    <row r="129" s="272" customFormat="1" x14ac:dyDescent="0.2"/>
    <row r="130" s="272" customFormat="1" x14ac:dyDescent="0.2"/>
    <row r="131" s="272" customFormat="1" x14ac:dyDescent="0.2"/>
    <row r="132" s="272" customFormat="1" x14ac:dyDescent="0.2"/>
    <row r="133" s="272" customFormat="1" x14ac:dyDescent="0.2"/>
    <row r="134" s="272" customFormat="1" x14ac:dyDescent="0.2"/>
    <row r="135" s="272" customFormat="1" x14ac:dyDescent="0.2"/>
    <row r="136" s="272" customFormat="1" x14ac:dyDescent="0.2"/>
    <row r="137" s="272" customFormat="1" x14ac:dyDescent="0.2"/>
    <row r="138" s="272" customFormat="1" x14ac:dyDescent="0.2"/>
    <row r="139" s="272" customFormat="1" x14ac:dyDescent="0.2"/>
    <row r="140" s="272" customFormat="1" x14ac:dyDescent="0.2"/>
    <row r="141" s="272" customFormat="1" x14ac:dyDescent="0.2"/>
    <row r="142" s="272" customFormat="1" x14ac:dyDescent="0.2"/>
    <row r="143" s="272" customFormat="1" x14ac:dyDescent="0.2"/>
    <row r="144" s="272" customFormat="1" x14ac:dyDescent="0.2"/>
    <row r="145" s="272" customFormat="1" x14ac:dyDescent="0.2"/>
    <row r="146" s="272" customFormat="1" x14ac:dyDescent="0.2"/>
    <row r="147" s="272" customFormat="1" x14ac:dyDescent="0.2"/>
    <row r="148" s="272" customFormat="1" x14ac:dyDescent="0.2"/>
    <row r="149" s="272" customFormat="1" x14ac:dyDescent="0.2"/>
    <row r="150" s="272" customFormat="1" x14ac:dyDescent="0.2"/>
    <row r="151" s="272" customFormat="1" x14ac:dyDescent="0.2"/>
    <row r="152" s="272" customFormat="1" x14ac:dyDescent="0.2"/>
    <row r="153" s="272" customFormat="1" x14ac:dyDescent="0.2"/>
    <row r="154" s="272" customFormat="1" x14ac:dyDescent="0.2"/>
    <row r="155" s="272" customFormat="1" x14ac:dyDescent="0.2"/>
    <row r="156" s="272" customFormat="1" x14ac:dyDescent="0.2"/>
    <row r="157" s="272" customFormat="1" x14ac:dyDescent="0.2"/>
    <row r="158" s="272" customFormat="1" x14ac:dyDescent="0.2"/>
    <row r="159" s="272" customFormat="1" x14ac:dyDescent="0.2"/>
    <row r="160" s="272" customFormat="1" x14ac:dyDescent="0.2"/>
    <row r="161" s="272" customFormat="1" x14ac:dyDescent="0.2"/>
    <row r="162" s="272" customFormat="1" x14ac:dyDescent="0.2"/>
    <row r="163" s="272" customFormat="1" x14ac:dyDescent="0.2"/>
    <row r="164" s="272" customFormat="1" x14ac:dyDescent="0.2"/>
    <row r="165" s="272" customFormat="1" x14ac:dyDescent="0.2"/>
    <row r="166" s="272" customFormat="1" x14ac:dyDescent="0.2"/>
    <row r="167" s="272" customFormat="1" x14ac:dyDescent="0.2"/>
    <row r="168" s="272" customFormat="1" x14ac:dyDescent="0.2"/>
    <row r="169" s="272" customFormat="1" x14ac:dyDescent="0.2"/>
    <row r="170" s="272" customFormat="1" x14ac:dyDescent="0.2"/>
    <row r="171" s="272" customFormat="1" x14ac:dyDescent="0.2"/>
    <row r="172" s="272" customFormat="1" x14ac:dyDescent="0.2"/>
    <row r="173" s="272" customFormat="1" x14ac:dyDescent="0.2"/>
    <row r="174" s="272" customFormat="1" x14ac:dyDescent="0.2"/>
    <row r="175" s="272" customFormat="1" x14ac:dyDescent="0.2"/>
    <row r="176" s="272" customFormat="1" x14ac:dyDescent="0.2"/>
    <row r="177" s="272" customFormat="1" x14ac:dyDescent="0.2"/>
    <row r="178" s="272" customFormat="1" x14ac:dyDescent="0.2"/>
    <row r="179" s="272" customFormat="1" x14ac:dyDescent="0.2"/>
    <row r="180" s="272" customFormat="1" x14ac:dyDescent="0.2"/>
    <row r="181" s="272" customFormat="1" x14ac:dyDescent="0.2"/>
    <row r="182" s="272" customFormat="1" x14ac:dyDescent="0.2"/>
    <row r="183" s="272" customFormat="1" x14ac:dyDescent="0.2"/>
    <row r="184" s="272" customFormat="1" x14ac:dyDescent="0.2"/>
    <row r="185" s="272" customFormat="1" x14ac:dyDescent="0.2"/>
    <row r="186" s="272" customFormat="1" x14ac:dyDescent="0.2"/>
    <row r="187" s="272" customFormat="1" x14ac:dyDescent="0.2"/>
    <row r="188" s="272" customFormat="1" x14ac:dyDescent="0.2"/>
    <row r="189" s="272" customFormat="1" x14ac:dyDescent="0.2"/>
    <row r="190" s="272" customFormat="1" x14ac:dyDescent="0.2"/>
    <row r="191" s="272" customFormat="1" x14ac:dyDescent="0.2"/>
    <row r="192" s="272" customFormat="1" x14ac:dyDescent="0.2"/>
    <row r="193" s="272" customFormat="1" x14ac:dyDescent="0.2"/>
    <row r="194" s="272" customFormat="1" x14ac:dyDescent="0.2"/>
    <row r="195" s="272" customFormat="1" x14ac:dyDescent="0.2"/>
    <row r="196" s="272" customFormat="1" x14ac:dyDescent="0.2"/>
    <row r="197" s="272" customFormat="1" x14ac:dyDescent="0.2"/>
    <row r="198" s="272" customFormat="1" x14ac:dyDescent="0.2"/>
    <row r="199" s="272" customFormat="1" x14ac:dyDescent="0.2"/>
    <row r="200" s="272" customFormat="1" x14ac:dyDescent="0.2"/>
    <row r="201" s="272" customFormat="1" x14ac:dyDescent="0.2"/>
    <row r="202" s="272" customFormat="1" x14ac:dyDescent="0.2"/>
    <row r="203" s="272" customFormat="1" x14ac:dyDescent="0.2"/>
    <row r="204" s="272" customFormat="1" x14ac:dyDescent="0.2"/>
    <row r="205" s="272" customFormat="1" x14ac:dyDescent="0.2"/>
    <row r="206" s="272" customFormat="1" x14ac:dyDescent="0.2"/>
    <row r="207" s="272" customFormat="1" x14ac:dyDescent="0.2"/>
    <row r="208" s="272" customFormat="1" x14ac:dyDescent="0.2"/>
    <row r="209" s="272" customFormat="1" x14ac:dyDescent="0.2"/>
    <row r="210" s="272" customFormat="1" x14ac:dyDescent="0.2"/>
    <row r="211" s="272" customFormat="1" x14ac:dyDescent="0.2"/>
    <row r="212" s="272" customFormat="1" x14ac:dyDescent="0.2"/>
    <row r="213" s="272" customFormat="1" x14ac:dyDescent="0.2"/>
    <row r="214" s="272" customFormat="1" x14ac:dyDescent="0.2"/>
    <row r="215" s="272" customFormat="1" x14ac:dyDescent="0.2"/>
  </sheetData>
  <mergeCells count="7">
    <mergeCell ref="A1:N1"/>
    <mergeCell ref="A2:N2"/>
    <mergeCell ref="B4:B6"/>
    <mergeCell ref="D4:D6"/>
    <mergeCell ref="E4:E6"/>
    <mergeCell ref="K4:K6"/>
    <mergeCell ref="M4:N4"/>
  </mergeCells>
  <printOptions horizontalCentered="1"/>
  <pageMargins left="1" right="1" top="1" bottom="1" header="0.5" footer="0.5"/>
  <pageSetup scale="61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G70"/>
  <sheetViews>
    <sheetView showGridLines="0" topLeftCell="A22" zoomScaleNormal="100" workbookViewId="0">
      <selection activeCell="I23" sqref="I23"/>
    </sheetView>
  </sheetViews>
  <sheetFormatPr defaultRowHeight="12" x14ac:dyDescent="0.2"/>
  <cols>
    <col min="1" max="1" width="9.140625" style="215"/>
    <col min="2" max="2" width="40.42578125" style="215" bestFit="1" customWidth="1"/>
    <col min="3" max="7" width="10.7109375" style="215" customWidth="1"/>
    <col min="8" max="16384" width="9.140625" style="215"/>
  </cols>
  <sheetData>
    <row r="1" spans="1:7" s="355" customFormat="1" ht="15.75" x14ac:dyDescent="0.25">
      <c r="A1" s="1089" t="str">
        <f>CONCATENATE('List of Tables'!A24,":  ",'List of Tables'!C24)</f>
        <v>TABLE 19:  2013 Market Penetration for Top U.S. CBSAs</v>
      </c>
      <c r="B1" s="1089"/>
      <c r="C1" s="1089"/>
      <c r="D1" s="1089"/>
      <c r="E1" s="1089"/>
      <c r="F1" s="1089"/>
      <c r="G1" s="1089"/>
    </row>
    <row r="2" spans="1:7" s="355" customFormat="1" ht="15.75" x14ac:dyDescent="0.25">
      <c r="A2" s="1090" t="s">
        <v>260</v>
      </c>
      <c r="B2" s="1090"/>
      <c r="C2" s="1090"/>
      <c r="D2" s="1090"/>
      <c r="E2" s="1090"/>
      <c r="F2" s="1090"/>
      <c r="G2" s="1090"/>
    </row>
    <row r="4" spans="1:7" ht="36" x14ac:dyDescent="0.2">
      <c r="A4" s="497" t="s">
        <v>597</v>
      </c>
      <c r="B4" s="497" t="s">
        <v>598</v>
      </c>
      <c r="C4" s="304">
        <v>2013</v>
      </c>
      <c r="D4" s="304">
        <v>2012</v>
      </c>
      <c r="E4" s="304" t="s">
        <v>599</v>
      </c>
      <c r="F4" s="304" t="s">
        <v>600</v>
      </c>
      <c r="G4" s="305" t="s">
        <v>601</v>
      </c>
    </row>
    <row r="5" spans="1:7" x14ac:dyDescent="0.2">
      <c r="A5" s="644">
        <v>1</v>
      </c>
      <c r="B5" s="645" t="s">
        <v>602</v>
      </c>
      <c r="C5" s="646">
        <v>548336.75644327712</v>
      </c>
      <c r="D5" s="646">
        <v>545614.97383596119</v>
      </c>
      <c r="E5" s="647">
        <v>4.9884675784837018E-3</v>
      </c>
      <c r="F5" s="595">
        <v>12828.175999999999</v>
      </c>
      <c r="G5" s="648">
        <v>42.744717288200377</v>
      </c>
    </row>
    <row r="6" spans="1:7" x14ac:dyDescent="0.2">
      <c r="A6" s="649">
        <v>2</v>
      </c>
      <c r="B6" s="397" t="s">
        <v>603</v>
      </c>
      <c r="C6" s="650">
        <v>389622.64342633</v>
      </c>
      <c r="D6" s="650">
        <v>399295.80675363127</v>
      </c>
      <c r="E6" s="651">
        <v>-2.4225557002329534E-2</v>
      </c>
      <c r="F6" s="597">
        <v>4335.3909999999996</v>
      </c>
      <c r="G6" s="652">
        <v>89.870243174451858</v>
      </c>
    </row>
    <row r="7" spans="1:7" x14ac:dyDescent="0.2">
      <c r="A7" s="649">
        <v>3</v>
      </c>
      <c r="B7" s="397" t="s">
        <v>604</v>
      </c>
      <c r="C7" s="650">
        <v>302660.01430373098</v>
      </c>
      <c r="D7" s="650">
        <v>300472.82711938303</v>
      </c>
      <c r="E7" s="651">
        <v>7.2791513472829639E-3</v>
      </c>
      <c r="F7" s="597">
        <v>3439.8090000000002</v>
      </c>
      <c r="G7" s="652">
        <v>87.987447647160337</v>
      </c>
    </row>
    <row r="8" spans="1:7" x14ac:dyDescent="0.2">
      <c r="A8" s="649">
        <v>4</v>
      </c>
      <c r="B8" s="397" t="s">
        <v>605</v>
      </c>
      <c r="C8" s="650">
        <v>174736.20917366553</v>
      </c>
      <c r="D8" s="650">
        <v>177142.17380844391</v>
      </c>
      <c r="E8" s="651">
        <v>-1.3582110815576476E-2</v>
      </c>
      <c r="F8" s="597">
        <v>3095.3130000000001</v>
      </c>
      <c r="G8" s="652">
        <v>56.45187067468315</v>
      </c>
    </row>
    <row r="9" spans="1:7" x14ac:dyDescent="0.2">
      <c r="A9" s="649">
        <v>5</v>
      </c>
      <c r="B9" s="397" t="s">
        <v>606</v>
      </c>
      <c r="C9" s="650">
        <v>158107.59609504681</v>
      </c>
      <c r="D9" s="650">
        <v>165127.11803633973</v>
      </c>
      <c r="E9" s="651">
        <v>-4.250980713990371E-2</v>
      </c>
      <c r="F9" s="653">
        <v>1836.9110000000001</v>
      </c>
      <c r="G9" s="652">
        <v>86.072540310906092</v>
      </c>
    </row>
    <row r="10" spans="1:7" x14ac:dyDescent="0.2">
      <c r="A10" s="654">
        <v>6</v>
      </c>
      <c r="B10" s="439" t="s">
        <v>607</v>
      </c>
      <c r="C10" s="650">
        <v>155993.62896206486</v>
      </c>
      <c r="D10" s="650">
        <v>143333.51202126942</v>
      </c>
      <c r="E10" s="651">
        <v>8.832628714851265E-2</v>
      </c>
      <c r="F10" s="653">
        <v>18897.109</v>
      </c>
      <c r="G10" s="652">
        <v>8.2548938550370252</v>
      </c>
    </row>
    <row r="11" spans="1:7" x14ac:dyDescent="0.2">
      <c r="A11" s="649">
        <v>7</v>
      </c>
      <c r="B11" s="397" t="s">
        <v>608</v>
      </c>
      <c r="C11" s="650">
        <v>148379.88334369173</v>
      </c>
      <c r="D11" s="650">
        <v>149048.37094829406</v>
      </c>
      <c r="E11" s="651">
        <v>-4.4850379802824358E-3</v>
      </c>
      <c r="F11" s="653">
        <v>2226.009</v>
      </c>
      <c r="G11" s="652">
        <v>66.657360030301646</v>
      </c>
    </row>
    <row r="12" spans="1:7" x14ac:dyDescent="0.2">
      <c r="A12" s="649">
        <v>8</v>
      </c>
      <c r="B12" s="397" t="s">
        <v>609</v>
      </c>
      <c r="C12" s="650">
        <v>125491.94070372829</v>
      </c>
      <c r="D12" s="650">
        <v>117151.34740753197</v>
      </c>
      <c r="E12" s="651">
        <v>7.119502661102195E-2</v>
      </c>
      <c r="F12" s="653">
        <v>4192.8869999999997</v>
      </c>
      <c r="G12" s="652">
        <v>29.929721622292302</v>
      </c>
    </row>
    <row r="13" spans="1:7" x14ac:dyDescent="0.2">
      <c r="A13" s="649">
        <v>9</v>
      </c>
      <c r="B13" s="397" t="s">
        <v>610</v>
      </c>
      <c r="C13" s="650">
        <v>118931.52506689854</v>
      </c>
      <c r="D13" s="650">
        <v>118093.77231877254</v>
      </c>
      <c r="E13" s="651">
        <v>7.0939621258321317E-3</v>
      </c>
      <c r="F13" s="653">
        <v>2149.127</v>
      </c>
      <c r="G13" s="652">
        <v>55.339458797408689</v>
      </c>
    </row>
    <row r="14" spans="1:7" x14ac:dyDescent="0.2">
      <c r="A14" s="655">
        <v>10</v>
      </c>
      <c r="B14" s="440" t="s">
        <v>611</v>
      </c>
      <c r="C14" s="385">
        <v>104649.37930314637</v>
      </c>
      <c r="D14" s="385">
        <v>110269.06600862062</v>
      </c>
      <c r="E14" s="651">
        <v>-5.0963401694496202E-2</v>
      </c>
      <c r="F14" s="656">
        <v>9461.1049999999996</v>
      </c>
      <c r="G14" s="652">
        <v>11.061010241736708</v>
      </c>
    </row>
    <row r="15" spans="1:7" x14ac:dyDescent="0.2">
      <c r="A15" s="649">
        <v>11</v>
      </c>
      <c r="B15" s="397" t="s">
        <v>612</v>
      </c>
      <c r="C15" s="650">
        <v>103067.34732828688</v>
      </c>
      <c r="D15" s="650">
        <v>99311.065038764093</v>
      </c>
      <c r="E15" s="647">
        <v>3.7823401531909884E-2</v>
      </c>
      <c r="F15" s="501">
        <v>4224.8509999999997</v>
      </c>
      <c r="G15" s="648">
        <v>24.395498759195743</v>
      </c>
    </row>
    <row r="16" spans="1:7" x14ac:dyDescent="0.2">
      <c r="A16" s="649">
        <v>12</v>
      </c>
      <c r="B16" s="397" t="s">
        <v>613</v>
      </c>
      <c r="C16" s="650">
        <v>81485.683032555011</v>
      </c>
      <c r="D16" s="650">
        <v>84695.095860340662</v>
      </c>
      <c r="E16" s="651">
        <v>-3.7893726846686238E-2</v>
      </c>
      <c r="F16" s="501">
        <v>6371.7730000000001</v>
      </c>
      <c r="G16" s="652">
        <v>12.788541436199157</v>
      </c>
    </row>
    <row r="17" spans="1:7" x14ac:dyDescent="0.2">
      <c r="A17" s="649">
        <v>13</v>
      </c>
      <c r="B17" s="397" t="s">
        <v>614</v>
      </c>
      <c r="C17" s="650">
        <v>77374.577856471107</v>
      </c>
      <c r="D17" s="650">
        <v>78878.411424148886</v>
      </c>
      <c r="E17" s="651">
        <v>-1.9065211133516557E-2</v>
      </c>
      <c r="F17" s="657">
        <v>2543.482</v>
      </c>
      <c r="G17" s="652">
        <v>30.420729478907699</v>
      </c>
    </row>
    <row r="18" spans="1:7" x14ac:dyDescent="0.2">
      <c r="A18" s="649">
        <v>14</v>
      </c>
      <c r="B18" s="397" t="s">
        <v>615</v>
      </c>
      <c r="C18" s="650">
        <v>76080.656965005008</v>
      </c>
      <c r="D18" s="650">
        <v>79768.328468661755</v>
      </c>
      <c r="E18" s="651">
        <v>-4.6229770316743024E-2</v>
      </c>
      <c r="F18" s="501">
        <v>5582.17</v>
      </c>
      <c r="G18" s="652">
        <v>13.629226083226596</v>
      </c>
    </row>
    <row r="19" spans="1:7" x14ac:dyDescent="0.2">
      <c r="A19" s="649">
        <v>15</v>
      </c>
      <c r="B19" s="397" t="s">
        <v>616</v>
      </c>
      <c r="C19" s="650">
        <v>64922.59234097851</v>
      </c>
      <c r="D19" s="650">
        <v>67562.953235096444</v>
      </c>
      <c r="E19" s="651">
        <v>-3.9080010089706407E-2</v>
      </c>
      <c r="F19" s="501">
        <v>5946.8</v>
      </c>
      <c r="G19" s="652">
        <v>10.917231509547742</v>
      </c>
    </row>
    <row r="20" spans="1:7" x14ac:dyDescent="0.2">
      <c r="A20" s="649">
        <v>16</v>
      </c>
      <c r="B20" s="397" t="s">
        <v>617</v>
      </c>
      <c r="C20" s="650">
        <v>62785.335245708593</v>
      </c>
      <c r="D20" s="650">
        <v>63021.091430002409</v>
      </c>
      <c r="E20" s="651">
        <v>-3.7409092566362823E-3</v>
      </c>
      <c r="F20" s="501">
        <v>1951.269</v>
      </c>
      <c r="G20" s="652">
        <v>32.176668232677599</v>
      </c>
    </row>
    <row r="21" spans="1:7" x14ac:dyDescent="0.2">
      <c r="A21" s="649">
        <v>17</v>
      </c>
      <c r="B21" s="397" t="s">
        <v>618</v>
      </c>
      <c r="C21" s="650">
        <v>51334.655259934581</v>
      </c>
      <c r="D21" s="650">
        <v>52178.43862364212</v>
      </c>
      <c r="E21" s="651">
        <v>-1.6171111784192393E-2</v>
      </c>
      <c r="F21" s="501">
        <v>3279.8330000000001</v>
      </c>
      <c r="G21" s="652">
        <v>15.651606426282857</v>
      </c>
    </row>
    <row r="22" spans="1:7" x14ac:dyDescent="0.2">
      <c r="A22" s="649">
        <v>18</v>
      </c>
      <c r="B22" s="397" t="s">
        <v>619</v>
      </c>
      <c r="C22" s="650">
        <v>49999.198257810574</v>
      </c>
      <c r="D22" s="650">
        <v>50987.545124529614</v>
      </c>
      <c r="E22" s="651">
        <v>-1.9384084177913374E-2</v>
      </c>
      <c r="F22" s="501">
        <v>380.82100000000003</v>
      </c>
      <c r="G22" s="652">
        <v>131.29317516053624</v>
      </c>
    </row>
    <row r="23" spans="1:7" x14ac:dyDescent="0.2">
      <c r="A23" s="649">
        <v>19</v>
      </c>
      <c r="B23" s="397" t="s">
        <v>620</v>
      </c>
      <c r="C23" s="650">
        <v>43057.91200636873</v>
      </c>
      <c r="D23" s="650">
        <v>42881.408623534728</v>
      </c>
      <c r="E23" s="651">
        <v>4.1160817356435953E-3</v>
      </c>
      <c r="F23" s="501">
        <v>823.31799999999998</v>
      </c>
      <c r="G23" s="652">
        <v>52.298033088513463</v>
      </c>
    </row>
    <row r="24" spans="1:7" x14ac:dyDescent="0.2">
      <c r="A24" s="655">
        <v>20</v>
      </c>
      <c r="B24" s="440" t="s">
        <v>621</v>
      </c>
      <c r="C24" s="385">
        <v>42120.109066652411</v>
      </c>
      <c r="D24" s="385">
        <v>40546.101488481298</v>
      </c>
      <c r="E24" s="658">
        <v>3.8820195293455484E-2</v>
      </c>
      <c r="F24" s="599">
        <v>4552.402</v>
      </c>
      <c r="G24" s="659">
        <v>9.2522824360969018</v>
      </c>
    </row>
    <row r="25" spans="1:7" x14ac:dyDescent="0.2">
      <c r="A25" s="644">
        <v>21</v>
      </c>
      <c r="B25" s="397" t="s">
        <v>622</v>
      </c>
      <c r="C25" s="650">
        <v>40575.930790485276</v>
      </c>
      <c r="D25" s="650">
        <v>40079.083535221631</v>
      </c>
      <c r="E25" s="651">
        <v>1.239667206529349E-2</v>
      </c>
      <c r="F25" s="593">
        <v>5965.3429999999998</v>
      </c>
      <c r="G25" s="652">
        <v>6.8019442956566412</v>
      </c>
    </row>
    <row r="26" spans="1:7" x14ac:dyDescent="0.2">
      <c r="A26" s="649">
        <v>22</v>
      </c>
      <c r="B26" s="397" t="s">
        <v>623</v>
      </c>
      <c r="C26" s="650">
        <v>40502.516823377766</v>
      </c>
      <c r="D26" s="650">
        <v>38991.857163898385</v>
      </c>
      <c r="E26" s="651">
        <v>3.8742952230499617E-2</v>
      </c>
      <c r="F26" s="502">
        <v>1124.1969999999999</v>
      </c>
      <c r="G26" s="652">
        <v>36.027953128657849</v>
      </c>
    </row>
    <row r="27" spans="1:7" x14ac:dyDescent="0.2">
      <c r="A27" s="649">
        <v>23</v>
      </c>
      <c r="B27" s="397" t="s">
        <v>624</v>
      </c>
      <c r="C27" s="650">
        <v>40345.836114305836</v>
      </c>
      <c r="D27" s="650">
        <v>40190.339132854468</v>
      </c>
      <c r="E27" s="651">
        <v>3.8690139174331062E-3</v>
      </c>
      <c r="F27" s="502">
        <v>5268.86</v>
      </c>
      <c r="G27" s="652">
        <v>7.6574128206681973</v>
      </c>
    </row>
    <row r="28" spans="1:7" x14ac:dyDescent="0.2">
      <c r="A28" s="649">
        <v>24</v>
      </c>
      <c r="B28" s="397" t="s">
        <v>625</v>
      </c>
      <c r="C28" s="650">
        <v>30566.158570869062</v>
      </c>
      <c r="D28" s="650">
        <v>32246.050793096154</v>
      </c>
      <c r="E28" s="651">
        <v>-5.2096060786046894E-2</v>
      </c>
      <c r="F28" s="502">
        <v>483.87799999999999</v>
      </c>
      <c r="G28" s="652">
        <v>63.169142988251302</v>
      </c>
    </row>
    <row r="29" spans="1:7" x14ac:dyDescent="0.2">
      <c r="A29" s="649">
        <v>25</v>
      </c>
      <c r="B29" s="397" t="s">
        <v>626</v>
      </c>
      <c r="C29" s="650">
        <v>29144.04399890704</v>
      </c>
      <c r="D29" s="650">
        <v>28347.270400606991</v>
      </c>
      <c r="E29" s="651">
        <v>2.8107595089049253E-2</v>
      </c>
      <c r="F29" s="502">
        <v>4296.25</v>
      </c>
      <c r="G29" s="652">
        <v>6.7836005816484235</v>
      </c>
    </row>
    <row r="30" spans="1:7" x14ac:dyDescent="0.2">
      <c r="A30" s="649">
        <v>26</v>
      </c>
      <c r="B30" s="397" t="s">
        <v>627</v>
      </c>
      <c r="C30" s="650">
        <v>25011.966176162568</v>
      </c>
      <c r="D30" s="650">
        <v>25574.678761690066</v>
      </c>
      <c r="E30" s="651">
        <v>-2.2002723505189059E-2</v>
      </c>
      <c r="F30" s="502">
        <v>1716.289</v>
      </c>
      <c r="G30" s="652">
        <v>14.57328350654381</v>
      </c>
    </row>
    <row r="31" spans="1:7" x14ac:dyDescent="0.2">
      <c r="A31" s="649">
        <v>27</v>
      </c>
      <c r="B31" s="397" t="s">
        <v>628</v>
      </c>
      <c r="C31" s="650">
        <v>24347.084019997703</v>
      </c>
      <c r="D31" s="650">
        <v>24725.092300302927</v>
      </c>
      <c r="E31" s="651">
        <v>-1.528844769168336E-2</v>
      </c>
      <c r="F31" s="502">
        <v>2812.8960000000002</v>
      </c>
      <c r="G31" s="652">
        <v>8.6555222873500135</v>
      </c>
    </row>
    <row r="32" spans="1:7" x14ac:dyDescent="0.2">
      <c r="A32" s="649">
        <v>28</v>
      </c>
      <c r="B32" s="397" t="s">
        <v>629</v>
      </c>
      <c r="C32" s="650">
        <v>24195.008391012747</v>
      </c>
      <c r="D32" s="650">
        <v>22791.465728461226</v>
      </c>
      <c r="E32" s="651">
        <v>6.1581939453715151E-2</v>
      </c>
      <c r="F32" s="502">
        <v>5564.6350000000002</v>
      </c>
      <c r="G32" s="652">
        <v>4.347995581203933</v>
      </c>
    </row>
    <row r="33" spans="1:7" x14ac:dyDescent="0.2">
      <c r="A33" s="649">
        <v>29</v>
      </c>
      <c r="B33" s="397" t="s">
        <v>630</v>
      </c>
      <c r="C33" s="650">
        <v>24013.024579068442</v>
      </c>
      <c r="D33" s="650">
        <v>21131.627392445673</v>
      </c>
      <c r="E33" s="651">
        <v>0.13635472238417545</v>
      </c>
      <c r="F33" s="502">
        <v>471.221</v>
      </c>
      <c r="G33" s="652">
        <v>50.959156275014145</v>
      </c>
    </row>
    <row r="34" spans="1:7" x14ac:dyDescent="0.2">
      <c r="A34" s="655">
        <v>30</v>
      </c>
      <c r="B34" s="440" t="s">
        <v>631</v>
      </c>
      <c r="C34" s="385">
        <v>22145.444857513041</v>
      </c>
      <c r="D34" s="385">
        <v>18817.509446924021</v>
      </c>
      <c r="E34" s="651">
        <v>0.17685312819827037</v>
      </c>
      <c r="F34" s="502">
        <v>616.56100000000004</v>
      </c>
      <c r="G34" s="659">
        <v>35.917686745533757</v>
      </c>
    </row>
    <row r="35" spans="1:7" x14ac:dyDescent="0.2">
      <c r="A35" s="649">
        <v>31</v>
      </c>
      <c r="B35" s="660" t="s">
        <v>632</v>
      </c>
      <c r="C35" s="646">
        <v>22104.690285063301</v>
      </c>
      <c r="D35" s="646">
        <v>22735.868064603044</v>
      </c>
      <c r="E35" s="647">
        <v>-2.776132311052637E-2</v>
      </c>
      <c r="F35" s="593">
        <v>262.38200000000001</v>
      </c>
      <c r="G35" s="648">
        <v>84.246214622433328</v>
      </c>
    </row>
    <row r="36" spans="1:7" x14ac:dyDescent="0.2">
      <c r="A36" s="649">
        <v>32</v>
      </c>
      <c r="B36" s="397" t="s">
        <v>633</v>
      </c>
      <c r="C36" s="650">
        <v>21605.833622846003</v>
      </c>
      <c r="D36" s="650">
        <v>22019.517095051735</v>
      </c>
      <c r="E36" s="651">
        <v>-1.8787127366144407E-2</v>
      </c>
      <c r="F36" s="596">
        <v>2035.3340000000001</v>
      </c>
      <c r="G36" s="652">
        <v>10.615374981622674</v>
      </c>
    </row>
    <row r="37" spans="1:7" x14ac:dyDescent="0.2">
      <c r="A37" s="649">
        <v>32</v>
      </c>
      <c r="B37" s="397" t="s">
        <v>634</v>
      </c>
      <c r="C37" s="650">
        <v>21521.18117828319</v>
      </c>
      <c r="D37" s="650">
        <v>20880.708583351043</v>
      </c>
      <c r="E37" s="651">
        <v>3.0672933936869429E-2</v>
      </c>
      <c r="F37" s="596">
        <v>980.26300000000003</v>
      </c>
      <c r="G37" s="652">
        <v>21.954497087295135</v>
      </c>
    </row>
    <row r="38" spans="1:7" x14ac:dyDescent="0.2">
      <c r="A38" s="649">
        <v>34</v>
      </c>
      <c r="B38" s="397" t="s">
        <v>635</v>
      </c>
      <c r="C38" s="650">
        <v>21455.604679778589</v>
      </c>
      <c r="D38" s="650">
        <v>21350.847751994264</v>
      </c>
      <c r="E38" s="651">
        <v>4.9064528491398196E-3</v>
      </c>
      <c r="F38" s="596">
        <v>685.30600000000004</v>
      </c>
      <c r="G38" s="652">
        <v>31.308064834947583</v>
      </c>
    </row>
    <row r="39" spans="1:7" x14ac:dyDescent="0.2">
      <c r="A39" s="649">
        <v>35</v>
      </c>
      <c r="B39" s="397" t="s">
        <v>636</v>
      </c>
      <c r="C39" s="650">
        <v>21033.83223027076</v>
      </c>
      <c r="D39" s="650">
        <v>22107.758647757983</v>
      </c>
      <c r="E39" s="651">
        <v>-4.8576901647880644E-2</v>
      </c>
      <c r="F39" s="596">
        <v>2710.489</v>
      </c>
      <c r="G39" s="652">
        <v>7.7601614432933541</v>
      </c>
    </row>
    <row r="40" spans="1:7" x14ac:dyDescent="0.2">
      <c r="A40" s="649">
        <v>36</v>
      </c>
      <c r="B40" s="397" t="s">
        <v>637</v>
      </c>
      <c r="C40" s="650">
        <v>20803.846399844115</v>
      </c>
      <c r="D40" s="650">
        <v>22039.448130147746</v>
      </c>
      <c r="E40" s="651">
        <v>-5.6063188288887011E-2</v>
      </c>
      <c r="F40" s="596">
        <v>413.34399999999999</v>
      </c>
      <c r="G40" s="652">
        <v>50.330587597362282</v>
      </c>
    </row>
    <row r="41" spans="1:7" x14ac:dyDescent="0.2">
      <c r="A41" s="649">
        <v>37</v>
      </c>
      <c r="B41" s="397" t="s">
        <v>638</v>
      </c>
      <c r="C41" s="650">
        <v>20054.817275132409</v>
      </c>
      <c r="D41" s="650">
        <v>20074.691201111094</v>
      </c>
      <c r="E41" s="651">
        <v>-9.8999908788566238E-4</v>
      </c>
      <c r="F41" s="596">
        <v>930.45</v>
      </c>
      <c r="G41" s="652">
        <v>21.553890348898285</v>
      </c>
    </row>
    <row r="42" spans="1:7" x14ac:dyDescent="0.2">
      <c r="A42" s="649">
        <v>38</v>
      </c>
      <c r="B42" s="397" t="s">
        <v>639</v>
      </c>
      <c r="C42" s="650">
        <v>20052.064965101181</v>
      </c>
      <c r="D42" s="650">
        <v>18088.076363788303</v>
      </c>
      <c r="E42" s="651">
        <v>0.10857918563660607</v>
      </c>
      <c r="F42" s="596">
        <v>526.80999999999995</v>
      </c>
      <c r="G42" s="652">
        <v>38.063182105694999</v>
      </c>
    </row>
    <row r="43" spans="1:7" x14ac:dyDescent="0.2">
      <c r="A43" s="649">
        <v>39</v>
      </c>
      <c r="B43" s="397" t="s">
        <v>640</v>
      </c>
      <c r="C43" s="650">
        <v>20014.727362684185</v>
      </c>
      <c r="D43" s="650">
        <v>18650.603548955529</v>
      </c>
      <c r="E43" s="651">
        <v>7.3141001048464771E-2</v>
      </c>
      <c r="F43" s="661">
        <v>424.10599999999999</v>
      </c>
      <c r="G43" s="652">
        <v>47.192747479838026</v>
      </c>
    </row>
    <row r="44" spans="1:7" x14ac:dyDescent="0.2">
      <c r="A44" s="655">
        <v>40</v>
      </c>
      <c r="B44" s="440" t="s">
        <v>641</v>
      </c>
      <c r="C44" s="385">
        <v>19264.26769011575</v>
      </c>
      <c r="D44" s="385">
        <v>17797.696598313374</v>
      </c>
      <c r="E44" s="658">
        <v>8.2402297606385622E-2</v>
      </c>
      <c r="F44" s="599">
        <v>547.18399999999997</v>
      </c>
      <c r="G44" s="659">
        <v>35.206196983310463</v>
      </c>
    </row>
    <row r="45" spans="1:7" x14ac:dyDescent="0.2">
      <c r="A45" s="654">
        <v>41</v>
      </c>
      <c r="B45" s="660" t="s">
        <v>642</v>
      </c>
      <c r="C45" s="650">
        <v>18914.281901269671</v>
      </c>
      <c r="D45" s="650">
        <v>20697.14688265173</v>
      </c>
      <c r="E45" s="647">
        <v>-8.614061597429401E-2</v>
      </c>
      <c r="F45" s="502">
        <v>2142.5079999999998</v>
      </c>
      <c r="G45" s="648">
        <v>8.8281032795535292</v>
      </c>
    </row>
    <row r="46" spans="1:7" x14ac:dyDescent="0.2">
      <c r="A46" s="649">
        <v>42</v>
      </c>
      <c r="B46" s="397" t="s">
        <v>643</v>
      </c>
      <c r="C46" s="650">
        <v>18452.291613847774</v>
      </c>
      <c r="D46" s="650">
        <v>17610.083450408423</v>
      </c>
      <c r="E46" s="651">
        <v>4.7825336308660038E-2</v>
      </c>
      <c r="F46" s="502">
        <v>425.41699999999997</v>
      </c>
      <c r="G46" s="652">
        <v>43.374598602894984</v>
      </c>
    </row>
    <row r="47" spans="1:7" x14ac:dyDescent="0.2">
      <c r="A47" s="649">
        <v>43</v>
      </c>
      <c r="B47" s="397" t="s">
        <v>644</v>
      </c>
      <c r="C47" s="650">
        <v>16308.510685484691</v>
      </c>
      <c r="D47" s="650">
        <v>15217.147990648302</v>
      </c>
      <c r="E47" s="651">
        <v>7.1719266679083793E-2</v>
      </c>
      <c r="F47" s="596">
        <v>351.71499999999997</v>
      </c>
      <c r="G47" s="652">
        <v>46.368538974694545</v>
      </c>
    </row>
    <row r="48" spans="1:7" x14ac:dyDescent="0.2">
      <c r="A48" s="649">
        <v>44</v>
      </c>
      <c r="B48" s="397" t="s">
        <v>645</v>
      </c>
      <c r="C48" s="650">
        <v>16148.937705071512</v>
      </c>
      <c r="D48" s="650">
        <v>17488.101757315257</v>
      </c>
      <c r="E48" s="651">
        <v>-7.6575723930904838E-2</v>
      </c>
      <c r="F48" s="596">
        <v>251.13300000000001</v>
      </c>
      <c r="G48" s="652">
        <v>64.304323625614757</v>
      </c>
    </row>
    <row r="49" spans="1:7" x14ac:dyDescent="0.2">
      <c r="A49" s="649">
        <v>45</v>
      </c>
      <c r="B49" s="397" t="s">
        <v>646</v>
      </c>
      <c r="C49" s="650">
        <v>15822.108491717925</v>
      </c>
      <c r="D49" s="650">
        <v>15881.84683934731</v>
      </c>
      <c r="E49" s="651">
        <v>-3.7614232295316574E-3</v>
      </c>
      <c r="F49" s="596">
        <v>2783.2429999999999</v>
      </c>
      <c r="G49" s="652">
        <v>5.684774377126943</v>
      </c>
    </row>
    <row r="50" spans="1:7" x14ac:dyDescent="0.2">
      <c r="A50" s="649">
        <v>46</v>
      </c>
      <c r="B50" s="397" t="s">
        <v>647</v>
      </c>
      <c r="C50" s="650">
        <v>15811.963957551467</v>
      </c>
      <c r="D50" s="650">
        <v>15847.716771537402</v>
      </c>
      <c r="E50" s="651">
        <v>-2.2560230285126881E-3</v>
      </c>
      <c r="F50" s="596">
        <v>201.14</v>
      </c>
      <c r="G50" s="652">
        <v>78.61173291016938</v>
      </c>
    </row>
    <row r="51" spans="1:7" x14ac:dyDescent="0.2">
      <c r="A51" s="649">
        <v>47</v>
      </c>
      <c r="B51" s="439" t="s">
        <v>648</v>
      </c>
      <c r="C51" s="650">
        <v>15409.780658104002</v>
      </c>
      <c r="D51" s="650">
        <v>15766.698289079792</v>
      </c>
      <c r="E51" s="651">
        <v>-2.2637436477299433E-2</v>
      </c>
      <c r="F51" s="596">
        <v>252.26400000000001</v>
      </c>
      <c r="G51" s="652">
        <v>61.085928464243814</v>
      </c>
    </row>
    <row r="52" spans="1:7" x14ac:dyDescent="0.2">
      <c r="A52" s="649">
        <v>48</v>
      </c>
      <c r="B52" s="397" t="s">
        <v>649</v>
      </c>
      <c r="C52" s="650">
        <v>15216.04558986039</v>
      </c>
      <c r="D52" s="650">
        <v>16069.680345686535</v>
      </c>
      <c r="E52" s="651">
        <v>-5.312082987732103E-2</v>
      </c>
      <c r="F52" s="596">
        <v>645.61300000000006</v>
      </c>
      <c r="G52" s="652">
        <v>23.568369270538835</v>
      </c>
    </row>
    <row r="53" spans="1:7" x14ac:dyDescent="0.2">
      <c r="A53" s="649">
        <v>49</v>
      </c>
      <c r="B53" s="397" t="s">
        <v>650</v>
      </c>
      <c r="C53" s="650">
        <v>14962.275295567646</v>
      </c>
      <c r="D53" s="650">
        <v>15078.565105768561</v>
      </c>
      <c r="E53" s="651">
        <v>-7.7122597133878479E-3</v>
      </c>
      <c r="F53" s="596">
        <v>390.738</v>
      </c>
      <c r="G53" s="652">
        <v>38.292347546354968</v>
      </c>
    </row>
    <row r="54" spans="1:7" x14ac:dyDescent="0.2">
      <c r="A54" s="655">
        <v>50</v>
      </c>
      <c r="B54" s="662" t="s">
        <v>651</v>
      </c>
      <c r="C54" s="385">
        <v>14570.835936058495</v>
      </c>
      <c r="D54" s="385">
        <v>14675.736376331695</v>
      </c>
      <c r="E54" s="658">
        <v>-7.1478825718332972E-3</v>
      </c>
      <c r="F54" s="501">
        <v>1756.241</v>
      </c>
      <c r="G54" s="659">
        <v>8.2966039034839145</v>
      </c>
    </row>
    <row r="55" spans="1:7" x14ac:dyDescent="0.2">
      <c r="A55" s="649">
        <v>51</v>
      </c>
      <c r="B55" s="397" t="s">
        <v>652</v>
      </c>
      <c r="C55" s="650">
        <v>14484.58876519074</v>
      </c>
      <c r="D55" s="650">
        <v>15315.284293151237</v>
      </c>
      <c r="E55" s="647">
        <v>-5.4239641397448413E-2</v>
      </c>
      <c r="F55" s="594">
        <v>2130.1509999999998</v>
      </c>
      <c r="G55" s="648">
        <v>6.7997943644327288</v>
      </c>
    </row>
    <row r="56" spans="1:7" x14ac:dyDescent="0.2">
      <c r="A56" s="649">
        <v>52</v>
      </c>
      <c r="B56" s="397" t="s">
        <v>653</v>
      </c>
      <c r="C56" s="650">
        <v>14390.210270609157</v>
      </c>
      <c r="D56" s="650">
        <v>15290.985325315614</v>
      </c>
      <c r="E56" s="651">
        <v>-5.8908895374789383E-2</v>
      </c>
      <c r="F56" s="596">
        <v>887.077</v>
      </c>
      <c r="G56" s="652">
        <v>16.222053182090345</v>
      </c>
    </row>
    <row r="57" spans="1:7" x14ac:dyDescent="0.2">
      <c r="A57" s="649">
        <v>53</v>
      </c>
      <c r="B57" s="397" t="s">
        <v>654</v>
      </c>
      <c r="C57" s="650">
        <v>14374.158861940537</v>
      </c>
      <c r="D57" s="650">
        <v>13751.082369065238</v>
      </c>
      <c r="E57" s="651">
        <v>4.5311087240447856E-2</v>
      </c>
      <c r="F57" s="596">
        <v>269.637</v>
      </c>
      <c r="G57" s="652">
        <v>53.30929680251797</v>
      </c>
    </row>
    <row r="58" spans="1:7" x14ac:dyDescent="0.2">
      <c r="A58" s="649">
        <v>54</v>
      </c>
      <c r="B58" s="397" t="s">
        <v>655</v>
      </c>
      <c r="C58" s="650">
        <v>14178.332890049232</v>
      </c>
      <c r="D58" s="650">
        <v>14973.142977848547</v>
      </c>
      <c r="E58" s="651">
        <v>-5.3082381499673592E-2</v>
      </c>
      <c r="F58" s="596">
        <v>415.05700000000002</v>
      </c>
      <c r="G58" s="652">
        <v>34.159965715670936</v>
      </c>
    </row>
    <row r="59" spans="1:7" x14ac:dyDescent="0.2">
      <c r="A59" s="649">
        <v>55</v>
      </c>
      <c r="B59" s="397" t="s">
        <v>656</v>
      </c>
      <c r="C59" s="650">
        <v>14121.687098405295</v>
      </c>
      <c r="D59" s="650">
        <v>13799.425626854834</v>
      </c>
      <c r="E59" s="651">
        <v>2.3353252538519609E-2</v>
      </c>
      <c r="F59" s="596">
        <v>514.45299999999997</v>
      </c>
      <c r="G59" s="652">
        <v>27.449907179869289</v>
      </c>
    </row>
    <row r="60" spans="1:7" x14ac:dyDescent="0.2">
      <c r="A60" s="649">
        <v>56</v>
      </c>
      <c r="B60" s="397" t="s">
        <v>657</v>
      </c>
      <c r="C60" s="650">
        <v>14107.952356647524</v>
      </c>
      <c r="D60" s="650">
        <v>13867.905343340541</v>
      </c>
      <c r="E60" s="651">
        <v>1.7309536470282882E-2</v>
      </c>
      <c r="F60" s="596">
        <v>2356.2849999999999</v>
      </c>
      <c r="G60" s="652">
        <v>5.9873709490352498</v>
      </c>
    </row>
    <row r="61" spans="1:7" x14ac:dyDescent="0.2">
      <c r="A61" s="649">
        <v>57</v>
      </c>
      <c r="B61" s="397" t="s">
        <v>658</v>
      </c>
      <c r="C61" s="650">
        <v>13922.448390004149</v>
      </c>
      <c r="D61" s="650">
        <v>14325.2140375297</v>
      </c>
      <c r="E61" s="651">
        <v>-2.8115855474855178E-2</v>
      </c>
      <c r="F61" s="596">
        <v>2134.4110000000001</v>
      </c>
      <c r="G61" s="652">
        <v>6.5228526230440851</v>
      </c>
    </row>
    <row r="62" spans="1:7" x14ac:dyDescent="0.2">
      <c r="A62" s="649">
        <v>58</v>
      </c>
      <c r="B62" s="397" t="s">
        <v>659</v>
      </c>
      <c r="C62" s="650">
        <v>13490.526478498021</v>
      </c>
      <c r="D62" s="650">
        <v>15301.542645164609</v>
      </c>
      <c r="E62" s="651">
        <v>-0.11835513638481943</v>
      </c>
      <c r="F62" s="596">
        <v>1671.683</v>
      </c>
      <c r="G62" s="652">
        <v>8.0700267206749245</v>
      </c>
    </row>
    <row r="63" spans="1:7" x14ac:dyDescent="0.2">
      <c r="A63" s="649">
        <v>59</v>
      </c>
      <c r="B63" s="397" t="s">
        <v>660</v>
      </c>
      <c r="C63" s="650">
        <v>13407.484068278</v>
      </c>
      <c r="D63" s="650">
        <v>13374.100332147038</v>
      </c>
      <c r="E63" s="651">
        <v>2.4961481745966463E-3</v>
      </c>
      <c r="F63" s="596">
        <v>839.63099999999997</v>
      </c>
      <c r="G63" s="652">
        <v>15.968305205832086</v>
      </c>
    </row>
    <row r="64" spans="1:7" x14ac:dyDescent="0.2">
      <c r="A64" s="655">
        <v>60</v>
      </c>
      <c r="B64" s="662" t="s">
        <v>661</v>
      </c>
      <c r="C64" s="385">
        <v>13126.05206539655</v>
      </c>
      <c r="D64" s="385">
        <v>12370.00890903226</v>
      </c>
      <c r="E64" s="658">
        <v>6.1119047037407448E-2</v>
      </c>
      <c r="F64" s="599">
        <v>1758.038</v>
      </c>
      <c r="G64" s="659">
        <v>7.4663073638889204</v>
      </c>
    </row>
    <row r="65" spans="1:7" x14ac:dyDescent="0.2">
      <c r="A65" s="663"/>
      <c r="B65" s="664"/>
      <c r="C65" s="650"/>
      <c r="D65" s="650"/>
      <c r="E65" s="665"/>
      <c r="F65" s="502"/>
      <c r="G65" s="666"/>
    </row>
    <row r="66" spans="1:7" x14ac:dyDescent="0.2">
      <c r="A66" s="436" t="s">
        <v>662</v>
      </c>
      <c r="B66" s="393"/>
      <c r="C66" s="169"/>
      <c r="D66" s="170"/>
      <c r="E66" s="393"/>
      <c r="F66" s="393"/>
      <c r="G66" s="393"/>
    </row>
    <row r="67" spans="1:7" x14ac:dyDescent="0.2">
      <c r="A67" s="436" t="s">
        <v>1083</v>
      </c>
      <c r="B67" s="1038"/>
      <c r="C67" s="169"/>
      <c r="D67" s="170"/>
      <c r="E67" s="1038"/>
      <c r="F67" s="1038"/>
      <c r="G67" s="1038"/>
    </row>
    <row r="68" spans="1:7" x14ac:dyDescent="0.2">
      <c r="A68" s="436" t="s">
        <v>1084</v>
      </c>
      <c r="B68" s="1038"/>
      <c r="C68" s="169"/>
      <c r="D68" s="170"/>
      <c r="E68" s="1038"/>
      <c r="F68" s="1038"/>
      <c r="G68" s="1038"/>
    </row>
    <row r="69" spans="1:7" x14ac:dyDescent="0.2">
      <c r="A69" s="393" t="s">
        <v>663</v>
      </c>
      <c r="B69" s="1038"/>
      <c r="C69" s="169"/>
      <c r="D69" s="170"/>
      <c r="E69" s="1038"/>
      <c r="F69" s="1038"/>
      <c r="G69" s="1038"/>
    </row>
    <row r="70" spans="1:7" x14ac:dyDescent="0.2">
      <c r="B70" s="393"/>
      <c r="C70" s="169"/>
      <c r="D70" s="170"/>
      <c r="E70" s="393"/>
      <c r="F70" s="393"/>
      <c r="G70" s="393"/>
    </row>
  </sheetData>
  <mergeCells count="2">
    <mergeCell ref="A1:G1"/>
    <mergeCell ref="A2:G2"/>
  </mergeCells>
  <printOptions horizontalCentered="1"/>
  <pageMargins left="1" right="1" top="1" bottom="1" header="0.5" footer="0.5"/>
  <pageSetup scale="82" orientation="portrait" horizontalDpi="1200" verticalDpi="1200" r:id="rId1"/>
  <rowBreaks count="1" manualBreakCount="1">
    <brk id="5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S90"/>
  <sheetViews>
    <sheetView showGridLines="0" topLeftCell="A28" zoomScaleNormal="100" workbookViewId="0">
      <selection activeCell="L80" sqref="L80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Tables'!A25,":  ",'List of Tables'!C25)</f>
        <v>TABLE 20:  Japan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260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274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9015780.4967813995</v>
      </c>
      <c r="C6" s="53"/>
      <c r="D6" s="36">
        <v>8819492.930416679</v>
      </c>
      <c r="E6" s="36"/>
      <c r="F6" s="418">
        <v>2.2256105641602551E-2</v>
      </c>
      <c r="G6" s="418"/>
      <c r="H6" s="100">
        <v>55437.411966231513</v>
      </c>
      <c r="I6" s="418"/>
      <c r="J6" s="360">
        <v>54173.267458323702</v>
      </c>
      <c r="K6" s="18"/>
      <c r="L6" s="428">
        <v>2.3335208807191414E-2</v>
      </c>
      <c r="M6" s="101"/>
      <c r="N6" s="102">
        <v>8960343.0848151688</v>
      </c>
      <c r="O6" s="418"/>
      <c r="P6" s="360">
        <v>8765319.6629583556</v>
      </c>
      <c r="Q6" s="18"/>
      <c r="R6" s="418">
        <v>2.2249436341833469E-2</v>
      </c>
      <c r="S6" s="544"/>
    </row>
    <row r="7" spans="1:19" x14ac:dyDescent="0.2">
      <c r="A7" s="439" t="s">
        <v>154</v>
      </c>
      <c r="B7" s="34">
        <v>1518516.75773145</v>
      </c>
      <c r="C7" s="36"/>
      <c r="D7" s="36">
        <v>1465653.8721704548</v>
      </c>
      <c r="E7" s="36"/>
      <c r="F7" s="418">
        <v>3.6067782826999739E-2</v>
      </c>
      <c r="G7" s="418"/>
      <c r="H7" s="103">
        <v>7726.7577311765372</v>
      </c>
      <c r="I7" s="418"/>
      <c r="J7" s="360">
        <v>7318.8721704505442</v>
      </c>
      <c r="K7" s="18"/>
      <c r="L7" s="428">
        <v>5.5730657842721118E-2</v>
      </c>
      <c r="M7" s="101"/>
      <c r="N7" s="36">
        <v>1510790.0000002736</v>
      </c>
      <c r="O7" s="418"/>
      <c r="P7" s="360">
        <v>1458335.0000000042</v>
      </c>
      <c r="Q7" s="18"/>
      <c r="R7" s="418">
        <v>3.5969101749782621E-2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79932.152463155391</v>
      </c>
      <c r="C9" s="36"/>
      <c r="D9" s="36">
        <v>90217.316328133733</v>
      </c>
      <c r="E9" s="36"/>
      <c r="F9" s="418">
        <v>-0.11400432071787281</v>
      </c>
      <c r="G9" s="418"/>
      <c r="H9" s="103">
        <v>2964.43665593164</v>
      </c>
      <c r="I9" s="418"/>
      <c r="J9" s="547">
        <v>2762.758599525117</v>
      </c>
      <c r="K9" s="18"/>
      <c r="L9" s="428">
        <v>7.2998797810705882E-2</v>
      </c>
      <c r="M9" s="101"/>
      <c r="N9" s="36">
        <v>76967.715807223751</v>
      </c>
      <c r="O9" s="418"/>
      <c r="P9" s="360">
        <v>87454.557728608619</v>
      </c>
      <c r="Q9" s="18"/>
      <c r="R9" s="418">
        <v>-0.11991189703260434</v>
      </c>
      <c r="S9" s="428"/>
    </row>
    <row r="10" spans="1:19" x14ac:dyDescent="0.2">
      <c r="A10" s="546" t="s">
        <v>157</v>
      </c>
      <c r="B10" s="34">
        <v>618665.99052786315</v>
      </c>
      <c r="C10" s="36"/>
      <c r="D10" s="36">
        <v>586726.72374524828</v>
      </c>
      <c r="E10" s="36"/>
      <c r="F10" s="418">
        <v>5.4436359364607063E-2</v>
      </c>
      <c r="G10" s="418"/>
      <c r="H10" s="103">
        <v>2811.3348981827503</v>
      </c>
      <c r="I10" s="418"/>
      <c r="J10" s="547">
        <v>2603.1823224760833</v>
      </c>
      <c r="K10" s="18"/>
      <c r="L10" s="428">
        <v>7.9960813312790688E-2</v>
      </c>
      <c r="M10" s="101"/>
      <c r="N10" s="36">
        <v>615854.65562968038</v>
      </c>
      <c r="O10" s="418"/>
      <c r="P10" s="360">
        <v>584123.54142277222</v>
      </c>
      <c r="Q10" s="18"/>
      <c r="R10" s="418">
        <v>5.4322608072976238E-2</v>
      </c>
      <c r="S10" s="428"/>
    </row>
    <row r="11" spans="1:19" x14ac:dyDescent="0.2">
      <c r="A11" s="546" t="s">
        <v>158</v>
      </c>
      <c r="B11" s="34">
        <v>819918.61474012595</v>
      </c>
      <c r="C11" s="36"/>
      <c r="D11" s="36">
        <v>788709.83209703153</v>
      </c>
      <c r="E11" s="36"/>
      <c r="F11" s="418">
        <v>3.9569409905942377E-2</v>
      </c>
      <c r="G11" s="418"/>
      <c r="H11" s="103">
        <v>1950.986177061975</v>
      </c>
      <c r="I11" s="418"/>
      <c r="J11" s="360">
        <v>1952.9312484494487</v>
      </c>
      <c r="K11" s="18"/>
      <c r="L11" s="428">
        <v>-9.9597535193214214E-4</v>
      </c>
      <c r="M11" s="101"/>
      <c r="N11" s="36">
        <v>817967.62856306403</v>
      </c>
      <c r="O11" s="418"/>
      <c r="P11" s="360">
        <v>786756.90084858204</v>
      </c>
      <c r="Q11" s="18"/>
      <c r="R11" s="418">
        <v>3.9670103536198612E-2</v>
      </c>
      <c r="S11" s="428"/>
    </row>
    <row r="12" spans="1:19" x14ac:dyDescent="0.2">
      <c r="A12" s="546" t="s">
        <v>159</v>
      </c>
      <c r="B12" s="45">
        <v>2.6844218115972742</v>
      </c>
      <c r="C12" s="43"/>
      <c r="D12" s="40">
        <v>2.6895609663724991</v>
      </c>
      <c r="E12" s="40"/>
      <c r="F12" s="418">
        <v>-1.9107783164165316E-3</v>
      </c>
      <c r="G12" s="418"/>
      <c r="H12" s="104">
        <v>1.5866062948680788</v>
      </c>
      <c r="I12" s="418"/>
      <c r="J12" s="548">
        <v>1.8994417113895794</v>
      </c>
      <c r="K12" s="18"/>
      <c r="L12" s="428">
        <v>-0.16469861362191462</v>
      </c>
      <c r="M12" s="101"/>
      <c r="N12" s="43">
        <v>2.6939551221876941</v>
      </c>
      <c r="O12" s="418"/>
      <c r="P12" s="549">
        <v>2.693526297950382</v>
      </c>
      <c r="Q12" s="18"/>
      <c r="R12" s="418">
        <v>1.5920551347071077E-4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611414.1338125153</v>
      </c>
      <c r="C14" s="36"/>
      <c r="D14" s="36">
        <v>613405.29984778119</v>
      </c>
      <c r="E14" s="36"/>
      <c r="F14" s="418">
        <v>-3.2460854768617256E-3</v>
      </c>
      <c r="G14" s="418"/>
      <c r="H14" s="103">
        <v>2187.6259168553634</v>
      </c>
      <c r="I14" s="418"/>
      <c r="J14" s="547">
        <v>2184.4272759426499</v>
      </c>
      <c r="K14" s="18"/>
      <c r="L14" s="428">
        <v>1.4642926994825941E-3</v>
      </c>
      <c r="M14" s="101"/>
      <c r="N14" s="36">
        <v>609226.50789565989</v>
      </c>
      <c r="O14" s="418"/>
      <c r="P14" s="360">
        <v>611220.87257183855</v>
      </c>
      <c r="Q14" s="18"/>
      <c r="R14" s="418">
        <v>-3.2629197818244702E-3</v>
      </c>
      <c r="S14" s="428"/>
    </row>
    <row r="15" spans="1:19" x14ac:dyDescent="0.2">
      <c r="A15" s="438" t="s">
        <v>162</v>
      </c>
      <c r="B15" s="34">
        <v>907102.62391893484</v>
      </c>
      <c r="C15" s="36"/>
      <c r="D15" s="36">
        <v>852248.57232271053</v>
      </c>
      <c r="E15" s="36"/>
      <c r="F15" s="418">
        <v>6.4363911395856691E-2</v>
      </c>
      <c r="G15" s="418"/>
      <c r="H15" s="34">
        <v>5539.1318143211738</v>
      </c>
      <c r="I15" s="418"/>
      <c r="J15" s="547">
        <v>5134.4448945080694</v>
      </c>
      <c r="K15" s="18"/>
      <c r="L15" s="428">
        <v>7.8818047155587864E-2</v>
      </c>
      <c r="M15" s="101"/>
      <c r="N15" s="36">
        <v>901563.49210461369</v>
      </c>
      <c r="O15" s="418"/>
      <c r="P15" s="360">
        <v>847114.12742820242</v>
      </c>
      <c r="Q15" s="18"/>
      <c r="R15" s="418">
        <v>6.4276303408747182E-2</v>
      </c>
      <c r="S15" s="428"/>
    </row>
    <row r="16" spans="1:19" x14ac:dyDescent="0.2">
      <c r="A16" s="433" t="s">
        <v>163</v>
      </c>
      <c r="B16" s="45">
        <v>3.9430605964393992</v>
      </c>
      <c r="C16" s="43"/>
      <c r="D16" s="40">
        <v>3.7442612349719453</v>
      </c>
      <c r="E16" s="40"/>
      <c r="F16" s="418">
        <v>5.3094415424500545E-2</v>
      </c>
      <c r="G16" s="418"/>
      <c r="H16" s="104">
        <v>5.9707562008999622</v>
      </c>
      <c r="I16" s="418"/>
      <c r="J16" s="548">
        <v>5.9394110848046084</v>
      </c>
      <c r="K16" s="18"/>
      <c r="L16" s="428">
        <v>5.2774788018204516E-3</v>
      </c>
      <c r="M16" s="101"/>
      <c r="N16" s="43">
        <v>3.9326901858010999</v>
      </c>
      <c r="O16" s="418"/>
      <c r="P16" s="549">
        <v>3.7332445473481082</v>
      </c>
      <c r="Q16" s="18"/>
      <c r="R16" s="418">
        <v>5.342420940376566E-2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392359.34127360187</v>
      </c>
      <c r="C18" s="36"/>
      <c r="D18" s="36">
        <v>396031.42003403249</v>
      </c>
      <c r="E18" s="36"/>
      <c r="F18" s="418">
        <v>-9.2721904744706082E-3</v>
      </c>
      <c r="G18" s="418"/>
      <c r="H18" s="103">
        <v>677.65863348025323</v>
      </c>
      <c r="I18" s="418"/>
      <c r="J18" s="547">
        <v>623.73010461841375</v>
      </c>
      <c r="K18" s="18"/>
      <c r="L18" s="428">
        <v>8.6461321110726144E-2</v>
      </c>
      <c r="M18" s="101"/>
      <c r="N18" s="36">
        <v>391681.68264012161</v>
      </c>
      <c r="O18" s="418"/>
      <c r="P18" s="360">
        <v>395407.68992941407</v>
      </c>
      <c r="Q18" s="18"/>
      <c r="R18" s="418">
        <v>-9.4232039087495008E-3</v>
      </c>
      <c r="S18" s="428"/>
    </row>
    <row r="19" spans="1:19" x14ac:dyDescent="0.2">
      <c r="A19" s="438" t="s">
        <v>166</v>
      </c>
      <c r="B19" s="34">
        <v>1122563.1702936008</v>
      </c>
      <c r="C19" s="36"/>
      <c r="D19" s="36">
        <v>1069325.6137021359</v>
      </c>
      <c r="E19" s="36"/>
      <c r="F19" s="418">
        <v>4.9786104353331612E-2</v>
      </c>
      <c r="G19" s="418"/>
      <c r="H19" s="103">
        <v>2129.887577873068</v>
      </c>
      <c r="I19" s="418"/>
      <c r="J19" s="547">
        <v>2092.1273466586813</v>
      </c>
      <c r="K19" s="18"/>
      <c r="L19" s="428">
        <v>1.8048725033250626E-2</v>
      </c>
      <c r="M19" s="101"/>
      <c r="N19" s="36">
        <v>1120433.2827157278</v>
      </c>
      <c r="O19" s="418"/>
      <c r="P19" s="360">
        <v>1067233.4863554772</v>
      </c>
      <c r="Q19" s="18"/>
      <c r="R19" s="418">
        <v>4.9848320016572849E-2</v>
      </c>
      <c r="S19" s="428"/>
    </row>
    <row r="20" spans="1:19" x14ac:dyDescent="0.2">
      <c r="A20" s="438" t="s">
        <v>167</v>
      </c>
      <c r="B20" s="34">
        <v>349079.00166603888</v>
      </c>
      <c r="C20" s="36"/>
      <c r="D20" s="36">
        <v>349875.619027526</v>
      </c>
      <c r="E20" s="36"/>
      <c r="F20" s="418">
        <v>-2.2768587411186531E-3</v>
      </c>
      <c r="G20" s="418"/>
      <c r="H20" s="103">
        <v>463.49951927305318</v>
      </c>
      <c r="I20" s="418"/>
      <c r="J20" s="547">
        <v>427.59813667486446</v>
      </c>
      <c r="K20" s="18"/>
      <c r="L20" s="428">
        <v>8.3960568391080903E-2</v>
      </c>
      <c r="M20" s="101"/>
      <c r="N20" s="36">
        <v>348615.50214676582</v>
      </c>
      <c r="O20" s="418"/>
      <c r="P20" s="360">
        <v>349448.02089085116</v>
      </c>
      <c r="Q20" s="18"/>
      <c r="R20" s="418">
        <v>-2.3823821979674841E-3</v>
      </c>
      <c r="S20" s="428"/>
    </row>
    <row r="21" spans="1:19" x14ac:dyDescent="0.2">
      <c r="A21" s="438" t="s">
        <v>168</v>
      </c>
      <c r="B21" s="34">
        <v>352673.24782993039</v>
      </c>
      <c r="C21" s="36"/>
      <c r="D21" s="36">
        <v>350172.45746187645</v>
      </c>
      <c r="E21" s="36"/>
      <c r="F21" s="418">
        <v>7.1415964184624904E-3</v>
      </c>
      <c r="G21" s="418"/>
      <c r="H21" s="103">
        <v>5382.7110390962871</v>
      </c>
      <c r="I21" s="418"/>
      <c r="J21" s="547">
        <v>5030.6128558484816</v>
      </c>
      <c r="K21" s="18"/>
      <c r="L21" s="428">
        <v>6.9991111090662403E-2</v>
      </c>
      <c r="M21" s="101"/>
      <c r="N21" s="36">
        <v>347290.5367908341</v>
      </c>
      <c r="O21" s="418"/>
      <c r="P21" s="360">
        <v>345141.84460602794</v>
      </c>
      <c r="Q21" s="18"/>
      <c r="R21" s="418">
        <v>6.2255336998005778E-3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1458204.5835473172</v>
      </c>
      <c r="C23" s="36"/>
      <c r="D23" s="36">
        <v>1409720.6441163209</v>
      </c>
      <c r="E23" s="36"/>
      <c r="F23" s="418">
        <v>3.4392586668395085E-2</v>
      </c>
      <c r="G23" s="418"/>
      <c r="H23" s="103">
        <v>7104.7042906073357</v>
      </c>
      <c r="I23" s="418"/>
      <c r="J23" s="547">
        <v>6678.166798802381</v>
      </c>
      <c r="K23" s="18"/>
      <c r="L23" s="428">
        <v>6.3870445985483193E-2</v>
      </c>
      <c r="M23" s="101"/>
      <c r="N23" s="36">
        <v>1451099.8792567099</v>
      </c>
      <c r="O23" s="418"/>
      <c r="P23" s="360">
        <v>1403042.4773175186</v>
      </c>
      <c r="Q23" s="18"/>
      <c r="R23" s="418">
        <v>3.4252278684443319E-2</v>
      </c>
      <c r="S23" s="428"/>
    </row>
    <row r="24" spans="1:19" x14ac:dyDescent="0.2">
      <c r="A24" s="438" t="s">
        <v>171</v>
      </c>
      <c r="B24" s="34">
        <v>80804.740938394927</v>
      </c>
      <c r="C24" s="36"/>
      <c r="D24" s="36">
        <v>69719.117570276634</v>
      </c>
      <c r="E24" s="36"/>
      <c r="F24" s="418">
        <v>0.15900406881862816</v>
      </c>
      <c r="G24" s="418"/>
      <c r="H24" s="103">
        <v>631.76069968066759</v>
      </c>
      <c r="I24" s="418"/>
      <c r="J24" s="547">
        <v>600.85973323185283</v>
      </c>
      <c r="K24" s="18"/>
      <c r="L24" s="428">
        <v>5.1427920261201875E-2</v>
      </c>
      <c r="M24" s="101"/>
      <c r="N24" s="36">
        <v>80172.980238714255</v>
      </c>
      <c r="O24" s="418"/>
      <c r="P24" s="360">
        <v>69118.257837044788</v>
      </c>
      <c r="Q24" s="18"/>
      <c r="R24" s="418">
        <v>0.15993925118501109</v>
      </c>
      <c r="S24" s="428"/>
    </row>
    <row r="25" spans="1:19" x14ac:dyDescent="0.2">
      <c r="A25" s="438" t="s">
        <v>172</v>
      </c>
      <c r="B25" s="34">
        <v>79395.90830995432</v>
      </c>
      <c r="C25" s="36"/>
      <c r="D25" s="36">
        <v>67977.064920864344</v>
      </c>
      <c r="E25" s="36"/>
      <c r="F25" s="418">
        <v>0.16798082415566556</v>
      </c>
      <c r="G25" s="418"/>
      <c r="H25" s="103">
        <v>608.78897854616707</v>
      </c>
      <c r="I25" s="418"/>
      <c r="J25" s="547">
        <v>581.13645782068102</v>
      </c>
      <c r="K25" s="18"/>
      <c r="L25" s="428">
        <v>4.7583524236606549E-2</v>
      </c>
      <c r="M25" s="101"/>
      <c r="N25" s="36">
        <v>78787.119331408147</v>
      </c>
      <c r="O25" s="418"/>
      <c r="P25" s="360">
        <v>67395.92846304366</v>
      </c>
      <c r="Q25" s="18"/>
      <c r="R25" s="418">
        <v>0.16901897678597616</v>
      </c>
      <c r="S25" s="428"/>
    </row>
    <row r="26" spans="1:19" x14ac:dyDescent="0.2">
      <c r="A26" s="438" t="s">
        <v>173</v>
      </c>
      <c r="B26" s="34">
        <v>1100.2936564183731</v>
      </c>
      <c r="C26" s="36"/>
      <c r="D26" s="36">
        <v>1286.2449729102352</v>
      </c>
      <c r="E26" s="36"/>
      <c r="F26" s="418">
        <v>-0.14456912983778819</v>
      </c>
      <c r="G26" s="418"/>
      <c r="H26" s="103">
        <v>34.882872345247698</v>
      </c>
      <c r="I26" s="418"/>
      <c r="J26" s="547">
        <v>30.779816568011288</v>
      </c>
      <c r="K26" s="18"/>
      <c r="L26" s="428">
        <v>0.13330345124605503</v>
      </c>
      <c r="M26" s="101"/>
      <c r="N26" s="36">
        <v>1065.4107840731253</v>
      </c>
      <c r="O26" s="418"/>
      <c r="P26" s="360">
        <v>1255.465156342224</v>
      </c>
      <c r="Q26" s="18"/>
      <c r="R26" s="418">
        <v>-0.15138163835850191</v>
      </c>
      <c r="S26" s="428"/>
    </row>
    <row r="27" spans="1:19" x14ac:dyDescent="0.2">
      <c r="A27" s="438" t="s">
        <v>174</v>
      </c>
      <c r="B27" s="34">
        <v>1799.6316872450968</v>
      </c>
      <c r="C27" s="36"/>
      <c r="D27" s="360">
        <v>2202.9614982583657</v>
      </c>
      <c r="E27" s="360"/>
      <c r="F27" s="418">
        <v>-0.18308527467780825</v>
      </c>
      <c r="G27" s="418"/>
      <c r="H27" s="103">
        <v>38.111226014136747</v>
      </c>
      <c r="I27" s="418"/>
      <c r="J27" s="547">
        <v>26.573589179363317</v>
      </c>
      <c r="K27" s="18"/>
      <c r="L27" s="428">
        <v>0.43417683463449491</v>
      </c>
      <c r="M27" s="101"/>
      <c r="N27" s="36">
        <v>1761.5204612309601</v>
      </c>
      <c r="O27" s="418"/>
      <c r="P27" s="360">
        <v>2176.3879090790024</v>
      </c>
      <c r="Q27" s="18"/>
      <c r="R27" s="418">
        <v>-0.19062201463139203</v>
      </c>
      <c r="S27" s="428"/>
    </row>
    <row r="28" spans="1:19" x14ac:dyDescent="0.2">
      <c r="A28" s="438" t="s">
        <v>175</v>
      </c>
      <c r="B28" s="34">
        <v>29430.165346762991</v>
      </c>
      <c r="C28" s="36"/>
      <c r="D28" s="360">
        <v>27907.144687465938</v>
      </c>
      <c r="E28" s="360"/>
      <c r="F28" s="418">
        <v>5.4574578530102891E-2</v>
      </c>
      <c r="G28" s="418"/>
      <c r="H28" s="103">
        <v>304.67789052848389</v>
      </c>
      <c r="I28" s="418"/>
      <c r="J28" s="547">
        <v>261.93585317445996</v>
      </c>
      <c r="K28" s="18"/>
      <c r="L28" s="428">
        <v>0.16317749875026075</v>
      </c>
      <c r="M28" s="101"/>
      <c r="N28" s="36">
        <v>29125.487456234507</v>
      </c>
      <c r="O28" s="418"/>
      <c r="P28" s="360">
        <v>27645.208834291479</v>
      </c>
      <c r="Q28" s="18"/>
      <c r="R28" s="418">
        <v>5.3545575684234667E-2</v>
      </c>
      <c r="S28" s="428"/>
    </row>
    <row r="29" spans="1:19" x14ac:dyDescent="0.2">
      <c r="A29" s="438" t="s">
        <v>176</v>
      </c>
      <c r="B29" s="34">
        <v>199117.45920998868</v>
      </c>
      <c r="C29" s="36"/>
      <c r="D29" s="360">
        <v>203008.85931703841</v>
      </c>
      <c r="E29" s="360"/>
      <c r="F29" s="418">
        <v>-1.9168622099257959E-2</v>
      </c>
      <c r="G29" s="418"/>
      <c r="H29" s="103">
        <v>671.37345564171312</v>
      </c>
      <c r="I29" s="418"/>
      <c r="J29" s="547">
        <v>703.48150652880349</v>
      </c>
      <c r="K29" s="18"/>
      <c r="L29" s="428">
        <v>-4.564164173344297E-2</v>
      </c>
      <c r="M29" s="101"/>
      <c r="N29" s="36">
        <v>198446.08575434698</v>
      </c>
      <c r="O29" s="418"/>
      <c r="P29" s="360">
        <v>202305.37781050961</v>
      </c>
      <c r="Q29" s="18"/>
      <c r="R29" s="418">
        <v>-1.9076566811671532E-2</v>
      </c>
      <c r="S29" s="428"/>
    </row>
    <row r="30" spans="1:19" x14ac:dyDescent="0.2">
      <c r="A30" s="438" t="s">
        <v>326</v>
      </c>
      <c r="B30" s="34">
        <v>75903.535476461358</v>
      </c>
      <c r="C30" s="36"/>
      <c r="D30" s="360">
        <v>86023.316385005819</v>
      </c>
      <c r="E30" s="360"/>
      <c r="F30" s="418">
        <v>-0.11763997639026592</v>
      </c>
      <c r="G30" s="418"/>
      <c r="H30" s="103">
        <v>235.91668403976962</v>
      </c>
      <c r="I30" s="418"/>
      <c r="J30" s="547">
        <v>224.93449472900181</v>
      </c>
      <c r="K30" s="18"/>
      <c r="L30" s="428">
        <v>4.8823944606624294E-2</v>
      </c>
      <c r="M30" s="101"/>
      <c r="N30" s="36">
        <v>75667.618792421592</v>
      </c>
      <c r="O30" s="418"/>
      <c r="P30" s="360">
        <v>85798.381890276811</v>
      </c>
      <c r="Q30" s="18"/>
      <c r="R30" s="418">
        <v>-0.11807638879263407</v>
      </c>
      <c r="S30" s="428"/>
    </row>
    <row r="31" spans="1:19" x14ac:dyDescent="0.2">
      <c r="A31" s="438" t="s">
        <v>178</v>
      </c>
      <c r="B31" s="34">
        <v>139202.11539393431</v>
      </c>
      <c r="C31" s="36"/>
      <c r="D31" s="360">
        <v>136371.77699598196</v>
      </c>
      <c r="E31" s="360"/>
      <c r="F31" s="418">
        <v>2.0754575912255969E-2</v>
      </c>
      <c r="G31" s="418"/>
      <c r="H31" s="103">
        <v>531.20897871264765</v>
      </c>
      <c r="I31" s="418"/>
      <c r="J31" s="547">
        <v>587.33617404801828</v>
      </c>
      <c r="K31" s="18"/>
      <c r="L31" s="428">
        <v>-9.5562299438382445E-2</v>
      </c>
      <c r="M31" s="101"/>
      <c r="N31" s="36">
        <v>138670.90641522166</v>
      </c>
      <c r="O31" s="418"/>
      <c r="P31" s="360">
        <v>135784.44082193394</v>
      </c>
      <c r="Q31" s="18"/>
      <c r="R31" s="418">
        <v>2.1257705049380415E-2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5.4892690520295897</v>
      </c>
      <c r="C33" s="40"/>
      <c r="D33" s="549">
        <v>5.5910460556282393</v>
      </c>
      <c r="E33" s="549"/>
      <c r="F33" s="418">
        <v>-1.8203570957208544E-2</v>
      </c>
      <c r="G33" s="418"/>
      <c r="H33" s="104">
        <v>6.2694703131285285</v>
      </c>
      <c r="I33" s="418"/>
      <c r="J33" s="549">
        <v>6.5350384597594644</v>
      </c>
      <c r="K33" s="552"/>
      <c r="L33" s="428">
        <v>-4.0637579758132078E-2</v>
      </c>
      <c r="M33" s="101"/>
      <c r="N33" s="40">
        <v>5.4854491225219757</v>
      </c>
      <c r="O33" s="418"/>
      <c r="P33" s="549">
        <v>5.5865528639868547</v>
      </c>
      <c r="Q33" s="105"/>
      <c r="R33" s="418">
        <v>-1.8097697081975898E-2</v>
      </c>
      <c r="S33" s="544"/>
    </row>
    <row r="34" spans="1:19" x14ac:dyDescent="0.2">
      <c r="A34" s="551" t="s">
        <v>181</v>
      </c>
      <c r="B34" s="39">
        <v>3.1219205293435519</v>
      </c>
      <c r="C34" s="40"/>
      <c r="D34" s="549">
        <v>2.8745163880009144</v>
      </c>
      <c r="E34" s="549"/>
      <c r="F34" s="418">
        <v>8.6068092140777472E-2</v>
      </c>
      <c r="G34" s="418"/>
      <c r="H34" s="104">
        <v>6.5052803973712674</v>
      </c>
      <c r="I34" s="418"/>
      <c r="J34" s="549">
        <v>6.1386577835513325</v>
      </c>
      <c r="K34" s="552"/>
      <c r="L34" s="428">
        <v>5.9723579118925341E-2</v>
      </c>
      <c r="M34" s="101"/>
      <c r="N34" s="40">
        <v>3.0957772686736624</v>
      </c>
      <c r="O34" s="418"/>
      <c r="P34" s="549">
        <v>2.8463705992018751</v>
      </c>
      <c r="Q34" s="105"/>
      <c r="R34" s="418">
        <v>8.7622697319077569E-2</v>
      </c>
      <c r="S34" s="544"/>
    </row>
    <row r="35" spans="1:19" x14ac:dyDescent="0.2">
      <c r="A35" s="551" t="s">
        <v>182</v>
      </c>
      <c r="B35" s="39">
        <v>2.0166196147170385</v>
      </c>
      <c r="C35" s="40"/>
      <c r="D35" s="549">
        <v>1.7994576544122962</v>
      </c>
      <c r="E35" s="549"/>
      <c r="F35" s="418">
        <v>0.12068189533232863</v>
      </c>
      <c r="G35" s="418"/>
      <c r="H35" s="104">
        <v>3.5087298714308472</v>
      </c>
      <c r="I35" s="418"/>
      <c r="J35" s="549">
        <v>6.9443245624744412</v>
      </c>
      <c r="K35" s="552"/>
      <c r="L35" s="428">
        <v>-0.49473417610818055</v>
      </c>
      <c r="M35" s="101"/>
      <c r="N35" s="40">
        <v>1.9677660716629728</v>
      </c>
      <c r="O35" s="418"/>
      <c r="P35" s="549">
        <v>1.6733226845192584</v>
      </c>
      <c r="Q35" s="105"/>
      <c r="R35" s="418">
        <v>0.17596330335311705</v>
      </c>
      <c r="S35" s="544"/>
    </row>
    <row r="36" spans="1:19" x14ac:dyDescent="0.2">
      <c r="A36" s="551" t="s">
        <v>183</v>
      </c>
      <c r="B36" s="39">
        <v>2.138628843524538</v>
      </c>
      <c r="C36" s="40"/>
      <c r="D36" s="549">
        <v>2.2860755025825035</v>
      </c>
      <c r="E36" s="549"/>
      <c r="F36" s="418">
        <v>-6.4497720609577383E-2</v>
      </c>
      <c r="G36" s="418"/>
      <c r="H36" s="104">
        <v>3.3338972781597072</v>
      </c>
      <c r="I36" s="418"/>
      <c r="J36" s="549">
        <v>3.2731742660382102</v>
      </c>
      <c r="K36" s="552"/>
      <c r="L36" s="428">
        <v>1.8551719885967152E-2</v>
      </c>
      <c r="M36" s="101"/>
      <c r="N36" s="40">
        <v>2.1127687150375194</v>
      </c>
      <c r="O36" s="418"/>
      <c r="P36" s="549">
        <v>2.2740230752968595</v>
      </c>
      <c r="Q36" s="105"/>
      <c r="R36" s="418">
        <v>-7.091148810716856E-2</v>
      </c>
      <c r="S36" s="544"/>
    </row>
    <row r="37" spans="1:19" x14ac:dyDescent="0.2">
      <c r="A37" s="381" t="s">
        <v>184</v>
      </c>
      <c r="B37" s="39">
        <v>2.4791213824874054</v>
      </c>
      <c r="C37" s="40"/>
      <c r="D37" s="549">
        <v>2.2091559041516335</v>
      </c>
      <c r="E37" s="549"/>
      <c r="F37" s="418">
        <v>0.12220299971968018</v>
      </c>
      <c r="G37" s="418"/>
      <c r="H37" s="104">
        <v>6.0901723274367052</v>
      </c>
      <c r="I37" s="418"/>
      <c r="J37" s="549">
        <v>5.8114834654635716</v>
      </c>
      <c r="K37" s="552"/>
      <c r="L37" s="428">
        <v>4.7954857590032408E-2</v>
      </c>
      <c r="M37" s="101"/>
      <c r="N37" s="40">
        <v>2.4413466538703728</v>
      </c>
      <c r="O37" s="418"/>
      <c r="P37" s="549">
        <v>2.1750241763415077</v>
      </c>
      <c r="Q37" s="105"/>
      <c r="R37" s="418">
        <v>0.1224457550521723</v>
      </c>
      <c r="S37" s="544"/>
    </row>
    <row r="38" spans="1:19" x14ac:dyDescent="0.2">
      <c r="A38" s="381" t="s">
        <v>185</v>
      </c>
      <c r="B38" s="39">
        <v>3.4372019470266348</v>
      </c>
      <c r="C38" s="40"/>
      <c r="D38" s="549">
        <v>3.3164896625865214</v>
      </c>
      <c r="E38" s="549"/>
      <c r="F38" s="418">
        <v>3.6397606120071604E-2</v>
      </c>
      <c r="G38" s="418"/>
      <c r="H38" s="104">
        <v>7.1932274612651641</v>
      </c>
      <c r="I38" s="418"/>
      <c r="J38" s="549">
        <v>7.3077000538465544</v>
      </c>
      <c r="K38" s="552"/>
      <c r="L38" s="428">
        <v>-1.5664653959235143E-2</v>
      </c>
      <c r="M38" s="101"/>
      <c r="N38" s="40">
        <v>3.4244947383186011</v>
      </c>
      <c r="O38" s="418"/>
      <c r="P38" s="549">
        <v>3.3026109277288307</v>
      </c>
      <c r="Q38" s="105"/>
      <c r="R38" s="418">
        <v>3.6905288953788008E-2</v>
      </c>
      <c r="S38" s="544"/>
    </row>
    <row r="39" spans="1:19" x14ac:dyDescent="0.2">
      <c r="A39" s="551" t="s">
        <v>186</v>
      </c>
      <c r="B39" s="39">
        <v>1.9563319649375384</v>
      </c>
      <c r="C39" s="40"/>
      <c r="D39" s="549">
        <v>1.8586714993125333</v>
      </c>
      <c r="E39" s="549"/>
      <c r="F39" s="418">
        <v>5.254315550710642E-2</v>
      </c>
      <c r="G39" s="418"/>
      <c r="H39" s="104">
        <v>7.2848036307830588</v>
      </c>
      <c r="I39" s="418"/>
      <c r="J39" s="549">
        <v>5.0185421475674969</v>
      </c>
      <c r="K39" s="552"/>
      <c r="L39" s="428">
        <v>0.4515776527480248</v>
      </c>
      <c r="M39" s="101"/>
      <c r="N39" s="40">
        <v>1.9397188431495422</v>
      </c>
      <c r="O39" s="418"/>
      <c r="P39" s="549">
        <v>1.8503873814537235</v>
      </c>
      <c r="Q39" s="105"/>
      <c r="R39" s="418">
        <v>4.8277167576465572E-2</v>
      </c>
      <c r="S39" s="544"/>
    </row>
    <row r="40" spans="1:19" x14ac:dyDescent="0.2">
      <c r="A40" s="551" t="s">
        <v>187</v>
      </c>
      <c r="B40" s="39">
        <v>3.8499013054693738</v>
      </c>
      <c r="C40" s="40"/>
      <c r="D40" s="549">
        <v>3.7646183705035301</v>
      </c>
      <c r="E40" s="549"/>
      <c r="F40" s="418">
        <v>2.2653806195616275E-2</v>
      </c>
      <c r="G40" s="418"/>
      <c r="H40" s="104">
        <v>5.8559538450760238</v>
      </c>
      <c r="I40" s="418"/>
      <c r="J40" s="549">
        <v>6.8308215604191496</v>
      </c>
      <c r="K40" s="552"/>
      <c r="L40" s="428">
        <v>-0.14271602716018048</v>
      </c>
      <c r="M40" s="101"/>
      <c r="N40" s="40">
        <v>3.8422166861908531</v>
      </c>
      <c r="O40" s="418"/>
      <c r="P40" s="549">
        <v>3.7513554956150843</v>
      </c>
      <c r="Q40" s="105"/>
      <c r="R40" s="418">
        <v>2.422089580205752E-2</v>
      </c>
      <c r="S40" s="544"/>
    </row>
    <row r="41" spans="1:19" x14ac:dyDescent="0.2">
      <c r="A41" s="551" t="s">
        <v>188</v>
      </c>
      <c r="B41" s="39">
        <v>5.937228187228107</v>
      </c>
      <c r="C41" s="40"/>
      <c r="D41" s="549">
        <v>6.0174459317318627</v>
      </c>
      <c r="E41" s="549"/>
      <c r="F41" s="418">
        <v>-1.333086253101879E-2</v>
      </c>
      <c r="G41" s="418"/>
      <c r="H41" s="104">
        <v>7.1747314844036367</v>
      </c>
      <c r="I41" s="418"/>
      <c r="J41" s="549">
        <v>7.401860040273001</v>
      </c>
      <c r="K41" s="552"/>
      <c r="L41" s="428">
        <v>-3.0685335123006079E-2</v>
      </c>
      <c r="M41" s="101"/>
      <c r="N41" s="40">
        <v>5.9308991221900769</v>
      </c>
      <c r="O41" s="418"/>
      <c r="P41" s="549">
        <v>6.0104980426039329</v>
      </c>
      <c r="Q41" s="105"/>
      <c r="R41" s="418">
        <v>-1.3243315254349767E-2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1316609.5750988596</v>
      </c>
      <c r="C43" s="36"/>
      <c r="D43" s="360">
        <v>1283174.6810268699</v>
      </c>
      <c r="E43" s="360"/>
      <c r="F43" s="418">
        <v>2.6056385437120046E-2</v>
      </c>
      <c r="G43" s="418"/>
      <c r="H43" s="103">
        <v>5830.1870076063506</v>
      </c>
      <c r="I43" s="418"/>
      <c r="J43" s="547">
        <v>5570.0465573763404</v>
      </c>
      <c r="K43" s="18"/>
      <c r="L43" s="428">
        <v>4.6703460653396076E-2</v>
      </c>
      <c r="M43" s="101"/>
      <c r="N43" s="36">
        <v>1310779.3880912533</v>
      </c>
      <c r="O43" s="418"/>
      <c r="P43" s="360">
        <v>1277604.6344694935</v>
      </c>
      <c r="Q43" s="18"/>
      <c r="R43" s="418">
        <v>2.5966369193342158E-2</v>
      </c>
      <c r="S43" s="428"/>
    </row>
    <row r="44" spans="1:19" x14ac:dyDescent="0.2">
      <c r="A44" s="413" t="s">
        <v>327</v>
      </c>
      <c r="B44" s="34">
        <v>1285778.0045553339</v>
      </c>
      <c r="C44" s="36"/>
      <c r="D44" s="360">
        <v>1250342.5349504186</v>
      </c>
      <c r="E44" s="360"/>
      <c r="F44" s="418">
        <v>2.8340609564498586E-2</v>
      </c>
      <c r="G44" s="418"/>
      <c r="H44" s="103">
        <v>5554.5322725117749</v>
      </c>
      <c r="I44" s="418"/>
      <c r="J44" s="547">
        <v>5262.5956585148588</v>
      </c>
      <c r="K44" s="18"/>
      <c r="L44" s="428">
        <v>5.5473882650392076E-2</v>
      </c>
      <c r="M44" s="101"/>
      <c r="N44" s="36">
        <v>1280223.472282822</v>
      </c>
      <c r="O44" s="418"/>
      <c r="P44" s="360">
        <v>1245079.9392919037</v>
      </c>
      <c r="Q44" s="18"/>
      <c r="R44" s="418">
        <v>2.8225925004385609E-2</v>
      </c>
      <c r="S44" s="428"/>
    </row>
    <row r="45" spans="1:19" x14ac:dyDescent="0.2">
      <c r="A45" s="413" t="s">
        <v>192</v>
      </c>
      <c r="B45" s="34">
        <v>149807.42982114927</v>
      </c>
      <c r="C45" s="36"/>
      <c r="D45" s="360">
        <v>133750.04091613216</v>
      </c>
      <c r="E45" s="360"/>
      <c r="F45" s="418">
        <v>0.12005520742297106</v>
      </c>
      <c r="G45" s="418"/>
      <c r="H45" s="103">
        <v>972.1445468889998</v>
      </c>
      <c r="I45" s="418"/>
      <c r="J45" s="547">
        <v>924.23353125037681</v>
      </c>
      <c r="K45" s="18"/>
      <c r="L45" s="428">
        <v>5.183864685563306E-2</v>
      </c>
      <c r="M45" s="101"/>
      <c r="N45" s="36">
        <v>148835.28527426027</v>
      </c>
      <c r="O45" s="418"/>
      <c r="P45" s="360">
        <v>132825.80738488177</v>
      </c>
      <c r="Q45" s="18"/>
      <c r="R45" s="418">
        <v>0.12052987446173577</v>
      </c>
      <c r="S45" s="428"/>
    </row>
    <row r="46" spans="1:19" x14ac:dyDescent="0.2">
      <c r="A46" s="413" t="s">
        <v>193</v>
      </c>
      <c r="B46" s="395">
        <v>124128.53678715543</v>
      </c>
      <c r="C46" s="36"/>
      <c r="D46" s="360">
        <v>107928.93497366154</v>
      </c>
      <c r="E46" s="360"/>
      <c r="F46" s="418">
        <v>0.15009507707499536</v>
      </c>
      <c r="G46" s="418"/>
      <c r="H46" s="103">
        <v>818.38629104301572</v>
      </c>
      <c r="I46" s="418"/>
      <c r="J46" s="547">
        <v>767.6437453141881</v>
      </c>
      <c r="K46" s="18"/>
      <c r="L46" s="428">
        <v>6.6101685890841533E-2</v>
      </c>
      <c r="M46" s="101"/>
      <c r="N46" s="36">
        <v>123310.15049611242</v>
      </c>
      <c r="O46" s="418"/>
      <c r="P46" s="360">
        <v>107161.29122834736</v>
      </c>
      <c r="Q46" s="18"/>
      <c r="R46" s="418">
        <v>0.15069675890106488</v>
      </c>
      <c r="S46" s="428"/>
    </row>
    <row r="47" spans="1:19" x14ac:dyDescent="0.2">
      <c r="A47" s="413" t="s">
        <v>194</v>
      </c>
      <c r="B47" s="34">
        <v>61145.109896025111</v>
      </c>
      <c r="C47" s="36"/>
      <c r="D47" s="360">
        <v>60433.943404420264</v>
      </c>
      <c r="E47" s="360"/>
      <c r="F47" s="418">
        <v>1.1767666505655007E-2</v>
      </c>
      <c r="G47" s="418"/>
      <c r="H47" s="103">
        <v>240.72464118848529</v>
      </c>
      <c r="I47" s="418"/>
      <c r="J47" s="547">
        <v>197.97632197793502</v>
      </c>
      <c r="K47" s="18"/>
      <c r="L47" s="428">
        <v>0.21592642384433575</v>
      </c>
      <c r="M47" s="101"/>
      <c r="N47" s="36">
        <v>60904.385254836627</v>
      </c>
      <c r="O47" s="418"/>
      <c r="P47" s="360">
        <v>60235.96708244233</v>
      </c>
      <c r="Q47" s="18"/>
      <c r="R47" s="418">
        <v>1.1096662090266798E-2</v>
      </c>
      <c r="S47" s="428"/>
    </row>
    <row r="48" spans="1:19" x14ac:dyDescent="0.2">
      <c r="A48" s="433" t="s">
        <v>195</v>
      </c>
      <c r="B48" s="34">
        <v>50906.438766699473</v>
      </c>
      <c r="C48" s="36"/>
      <c r="D48" s="360">
        <v>48936.525220459102</v>
      </c>
      <c r="E48" s="360"/>
      <c r="F48" s="418">
        <v>4.025446304914191E-2</v>
      </c>
      <c r="G48" s="418"/>
      <c r="H48" s="103">
        <v>193.9701137697428</v>
      </c>
      <c r="I48" s="418"/>
      <c r="J48" s="547">
        <v>138.01117615935618</v>
      </c>
      <c r="K48" s="18"/>
      <c r="L48" s="428">
        <v>0.40546671050591576</v>
      </c>
      <c r="M48" s="101"/>
      <c r="N48" s="36">
        <v>50712.468652929732</v>
      </c>
      <c r="O48" s="418"/>
      <c r="P48" s="360">
        <v>48798.514044299744</v>
      </c>
      <c r="Q48" s="18"/>
      <c r="R48" s="418">
        <v>3.922157561790679E-2</v>
      </c>
      <c r="S48" s="428"/>
    </row>
    <row r="49" spans="1:19" x14ac:dyDescent="0.2">
      <c r="A49" s="413" t="s">
        <v>196</v>
      </c>
      <c r="B49" s="34">
        <v>4213.3217823617142</v>
      </c>
      <c r="C49" s="36"/>
      <c r="D49" s="360">
        <v>4021.6137846456049</v>
      </c>
      <c r="E49" s="360"/>
      <c r="F49" s="418">
        <v>4.7669420282983009E-2</v>
      </c>
      <c r="G49" s="418"/>
      <c r="H49" s="103">
        <v>158.75411207630123</v>
      </c>
      <c r="I49" s="418"/>
      <c r="J49" s="547">
        <v>127.07741669423604</v>
      </c>
      <c r="K49" s="18"/>
      <c r="L49" s="428">
        <v>0.24927084769344371</v>
      </c>
      <c r="M49" s="101"/>
      <c r="N49" s="36">
        <v>4054.567670285413</v>
      </c>
      <c r="O49" s="418"/>
      <c r="P49" s="360">
        <v>3894.5363679513689</v>
      </c>
      <c r="Q49" s="18"/>
      <c r="R49" s="418">
        <v>4.1091233259743537E-2</v>
      </c>
      <c r="S49" s="428"/>
    </row>
    <row r="50" spans="1:19" x14ac:dyDescent="0.2">
      <c r="A50" s="413" t="s">
        <v>197</v>
      </c>
      <c r="B50" s="34">
        <v>1658.1824033201942</v>
      </c>
      <c r="C50" s="36"/>
      <c r="D50" s="360">
        <v>1843.9318930699505</v>
      </c>
      <c r="E50" s="360"/>
      <c r="F50" s="418">
        <v>-0.1007355480144677</v>
      </c>
      <c r="G50" s="418"/>
      <c r="H50" s="103">
        <v>22.771028546721979</v>
      </c>
      <c r="I50" s="418"/>
      <c r="J50" s="547">
        <v>55.461660605844955</v>
      </c>
      <c r="K50" s="18"/>
      <c r="L50" s="428">
        <v>-0.58942757396769685</v>
      </c>
      <c r="M50" s="101"/>
      <c r="N50" s="36">
        <v>1635.4113747734723</v>
      </c>
      <c r="O50" s="418"/>
      <c r="P50" s="360">
        <v>1788.4702324641055</v>
      </c>
      <c r="Q50" s="18"/>
      <c r="R50" s="418">
        <v>-8.5580880750669747E-2</v>
      </c>
      <c r="S50" s="428"/>
    </row>
    <row r="51" spans="1:19" x14ac:dyDescent="0.2">
      <c r="A51" s="413" t="s">
        <v>198</v>
      </c>
      <c r="B51" s="34">
        <v>1847.6511581261191</v>
      </c>
      <c r="C51" s="36"/>
      <c r="D51" s="360">
        <v>1994.9318586914574</v>
      </c>
      <c r="E51" s="360"/>
      <c r="F51" s="418">
        <v>-7.3827434217199103E-2</v>
      </c>
      <c r="G51" s="418"/>
      <c r="H51" s="103">
        <v>23.052410104243798</v>
      </c>
      <c r="I51" s="418"/>
      <c r="J51" s="547">
        <v>18.110190988515772</v>
      </c>
      <c r="K51" s="18"/>
      <c r="L51" s="428">
        <v>0.27289712841029889</v>
      </c>
      <c r="M51" s="101"/>
      <c r="N51" s="36">
        <v>1824.5987480218753</v>
      </c>
      <c r="O51" s="418"/>
      <c r="P51" s="360">
        <v>1976.8216677029416</v>
      </c>
      <c r="Q51" s="18"/>
      <c r="R51" s="418">
        <v>-7.700387048971831E-2</v>
      </c>
      <c r="S51" s="428"/>
    </row>
    <row r="52" spans="1:19" x14ac:dyDescent="0.2">
      <c r="A52" s="413" t="s">
        <v>199</v>
      </c>
      <c r="B52" s="34">
        <v>17709.423333286839</v>
      </c>
      <c r="C52" s="36"/>
      <c r="D52" s="360">
        <v>17346.43237279938</v>
      </c>
      <c r="E52" s="360"/>
      <c r="F52" s="418">
        <v>2.092597213572623E-2</v>
      </c>
      <c r="G52" s="418"/>
      <c r="H52" s="103">
        <v>553.8298203399587</v>
      </c>
      <c r="I52" s="418"/>
      <c r="J52" s="547">
        <v>589.39782775973288</v>
      </c>
      <c r="K52" s="18"/>
      <c r="L52" s="428">
        <v>-6.0346349688742695E-2</v>
      </c>
      <c r="M52" s="101"/>
      <c r="N52" s="36">
        <v>17155.593512946882</v>
      </c>
      <c r="O52" s="418"/>
      <c r="P52" s="360">
        <v>16757.034545039645</v>
      </c>
      <c r="Q52" s="18"/>
      <c r="R52" s="418">
        <v>2.3784576372149112E-2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1275510.443756914</v>
      </c>
      <c r="C54" s="36"/>
      <c r="D54" s="360">
        <v>1268715.0218909371</v>
      </c>
      <c r="E54" s="360"/>
      <c r="F54" s="418">
        <v>5.3561451931488507E-3</v>
      </c>
      <c r="G54" s="418"/>
      <c r="H54" s="103">
        <v>6243.2721543003554</v>
      </c>
      <c r="I54" s="418"/>
      <c r="J54" s="547">
        <v>6093.4013322307255</v>
      </c>
      <c r="K54" s="18"/>
      <c r="L54" s="428">
        <v>2.4595593478620233E-2</v>
      </c>
      <c r="M54" s="101"/>
      <c r="N54" s="37">
        <v>1269267.1716026138</v>
      </c>
      <c r="O54" s="418"/>
      <c r="P54" s="360">
        <v>1262621.6205587063</v>
      </c>
      <c r="Q54" s="18"/>
      <c r="R54" s="418">
        <v>5.2632957773737282E-3</v>
      </c>
      <c r="S54" s="428"/>
    </row>
    <row r="55" spans="1:19" x14ac:dyDescent="0.2">
      <c r="A55" s="433" t="s">
        <v>202</v>
      </c>
      <c r="B55" s="34">
        <v>1030061.6136855994</v>
      </c>
      <c r="C55" s="36"/>
      <c r="D55" s="360">
        <v>1017147.2960110808</v>
      </c>
      <c r="E55" s="360"/>
      <c r="F55" s="418">
        <v>1.2696605226366226E-2</v>
      </c>
      <c r="G55" s="418"/>
      <c r="H55" s="103">
        <v>5460.3663141678689</v>
      </c>
      <c r="I55" s="418"/>
      <c r="J55" s="547">
        <v>5097.5689120695797</v>
      </c>
      <c r="K55" s="18"/>
      <c r="L55" s="428">
        <v>7.1170671423252202E-2</v>
      </c>
      <c r="M55" s="101"/>
      <c r="N55" s="37">
        <v>1024601.2473714316</v>
      </c>
      <c r="O55" s="418"/>
      <c r="P55" s="360">
        <v>1012049.7270990113</v>
      </c>
      <c r="Q55" s="18"/>
      <c r="R55" s="418">
        <v>1.240207860971273E-2</v>
      </c>
      <c r="S55" s="428"/>
    </row>
    <row r="56" spans="1:19" x14ac:dyDescent="0.2">
      <c r="A56" s="433" t="s">
        <v>203</v>
      </c>
      <c r="B56" s="34">
        <v>241165.72363667135</v>
      </c>
      <c r="C56" s="36"/>
      <c r="D56" s="360">
        <v>249195.67388693022</v>
      </c>
      <c r="E56" s="360"/>
      <c r="F56" s="418">
        <v>-3.2223473726523733E-2</v>
      </c>
      <c r="G56" s="418"/>
      <c r="H56" s="103">
        <v>809.69693636365378</v>
      </c>
      <c r="I56" s="418"/>
      <c r="J56" s="547">
        <v>1015.1481360134761</v>
      </c>
      <c r="K56" s="18"/>
      <c r="L56" s="428">
        <v>-0.2023854375151953</v>
      </c>
      <c r="M56" s="101"/>
      <c r="N56" s="37">
        <v>240356.0267003077</v>
      </c>
      <c r="O56" s="418"/>
      <c r="P56" s="360">
        <v>248180.52575091674</v>
      </c>
      <c r="Q56" s="18"/>
      <c r="R56" s="418">
        <v>-3.1527449734158434E-2</v>
      </c>
      <c r="S56" s="428"/>
    </row>
    <row r="57" spans="1:19" x14ac:dyDescent="0.2">
      <c r="A57" s="433" t="s">
        <v>545</v>
      </c>
      <c r="B57" s="34">
        <v>58413.378087936122</v>
      </c>
      <c r="C57" s="36"/>
      <c r="D57" s="360">
        <v>61009.843137221142</v>
      </c>
      <c r="E57" s="360"/>
      <c r="F57" s="418">
        <v>-4.2558133503886313E-2</v>
      </c>
      <c r="G57" s="418"/>
      <c r="H57" s="103">
        <v>51.135961958579941</v>
      </c>
      <c r="I57" s="418"/>
      <c r="J57" s="547">
        <v>59.642770871076209</v>
      </c>
      <c r="K57" s="18"/>
      <c r="L57" s="428">
        <v>-0.14262933777648565</v>
      </c>
      <c r="M57" s="101"/>
      <c r="N57" s="37">
        <v>58362.242125977544</v>
      </c>
      <c r="O57" s="418"/>
      <c r="P57" s="360">
        <v>60950.200366350065</v>
      </c>
      <c r="Q57" s="18"/>
      <c r="R57" s="418">
        <v>-4.2460208905257431E-2</v>
      </c>
      <c r="S57" s="428"/>
    </row>
    <row r="58" spans="1:19" x14ac:dyDescent="0.2">
      <c r="A58" s="433" t="s">
        <v>205</v>
      </c>
      <c r="B58" s="34">
        <v>71478.829554511016</v>
      </c>
      <c r="C58" s="36"/>
      <c r="D58" s="360">
        <v>52386.274574229275</v>
      </c>
      <c r="E58" s="360"/>
      <c r="F58" s="418">
        <v>0.36445720058272796</v>
      </c>
      <c r="G58" s="418"/>
      <c r="H58" s="103">
        <v>320.30318726074444</v>
      </c>
      <c r="I58" s="418"/>
      <c r="J58" s="547">
        <v>338.46420092946414</v>
      </c>
      <c r="K58" s="18"/>
      <c r="L58" s="428">
        <v>-5.3657118297436884E-2</v>
      </c>
      <c r="M58" s="101"/>
      <c r="N58" s="37">
        <v>71158.526367250277</v>
      </c>
      <c r="O58" s="418"/>
      <c r="P58" s="360">
        <v>52047.810373299813</v>
      </c>
      <c r="Q58" s="18"/>
      <c r="R58" s="418">
        <v>0.36717617622881088</v>
      </c>
      <c r="S58" s="428"/>
    </row>
    <row r="59" spans="1:19" x14ac:dyDescent="0.2">
      <c r="A59" s="433" t="s">
        <v>206</v>
      </c>
      <c r="B59" s="34">
        <v>10941.860508577622</v>
      </c>
      <c r="C59" s="36"/>
      <c r="D59" s="360">
        <v>18173.11962365812</v>
      </c>
      <c r="E59" s="360"/>
      <c r="F59" s="418">
        <v>-0.39790961952766241</v>
      </c>
      <c r="G59" s="418"/>
      <c r="H59" s="103">
        <v>147.80560160646863</v>
      </c>
      <c r="I59" s="418"/>
      <c r="J59" s="547">
        <v>129.755511159241</v>
      </c>
      <c r="K59" s="18"/>
      <c r="L59" s="428">
        <v>0.13910846858038933</v>
      </c>
      <c r="M59" s="101"/>
      <c r="N59" s="37">
        <v>10794.054906971152</v>
      </c>
      <c r="O59" s="418"/>
      <c r="P59" s="360">
        <v>18043.364112498879</v>
      </c>
      <c r="Q59" s="18"/>
      <c r="R59" s="418">
        <v>-0.40177148564585213</v>
      </c>
      <c r="S59" s="428"/>
    </row>
    <row r="60" spans="1:19" x14ac:dyDescent="0.2">
      <c r="A60" s="433" t="s">
        <v>207</v>
      </c>
      <c r="B60" s="34">
        <v>2151.6009678049595</v>
      </c>
      <c r="C60" s="36"/>
      <c r="D60" s="360">
        <v>8086.5820441200194</v>
      </c>
      <c r="E60" s="360"/>
      <c r="F60" s="418">
        <v>-0.73392949504921567</v>
      </c>
      <c r="G60" s="418"/>
      <c r="H60" s="103">
        <v>130.98772305238981</v>
      </c>
      <c r="I60" s="418"/>
      <c r="J60" s="547">
        <v>143.8846897528062</v>
      </c>
      <c r="K60" s="18"/>
      <c r="L60" s="428">
        <v>-8.9634044612900546E-2</v>
      </c>
      <c r="M60" s="101"/>
      <c r="N60" s="37">
        <v>2020.6132447525697</v>
      </c>
      <c r="O60" s="418"/>
      <c r="P60" s="360">
        <v>7942.6973543672129</v>
      </c>
      <c r="Q60" s="18"/>
      <c r="R60" s="418">
        <v>-0.74560112835703662</v>
      </c>
      <c r="S60" s="428"/>
    </row>
    <row r="61" spans="1:19" x14ac:dyDescent="0.2">
      <c r="A61" s="433" t="s">
        <v>1078</v>
      </c>
      <c r="B61" s="34">
        <v>59436.79799886726</v>
      </c>
      <c r="C61" s="36"/>
      <c r="D61" s="360">
        <v>27068.365326270203</v>
      </c>
      <c r="E61" s="360"/>
      <c r="F61" s="418">
        <v>1.1958030077709594</v>
      </c>
      <c r="G61" s="418"/>
      <c r="H61" s="103">
        <v>46.864938182239314</v>
      </c>
      <c r="I61" s="418"/>
      <c r="J61" s="547">
        <v>75.016919211778799</v>
      </c>
      <c r="K61" s="18"/>
      <c r="L61" s="428">
        <v>-0.37527508894445766</v>
      </c>
      <c r="M61" s="101"/>
      <c r="N61" s="37">
        <v>59389.93306068502</v>
      </c>
      <c r="O61" s="418"/>
      <c r="P61" s="360">
        <v>26993.348407058424</v>
      </c>
      <c r="Q61" s="18"/>
      <c r="R61" s="418">
        <v>1.2001691737196745</v>
      </c>
      <c r="S61" s="428"/>
    </row>
    <row r="62" spans="1:19" x14ac:dyDescent="0.2">
      <c r="A62" s="433" t="s">
        <v>209</v>
      </c>
      <c r="B62" s="34">
        <v>8374.4579908087671</v>
      </c>
      <c r="C62" s="36"/>
      <c r="D62" s="360">
        <v>10522.546144811537</v>
      </c>
      <c r="E62" s="360"/>
      <c r="F62" s="418">
        <v>-0.20414148101046342</v>
      </c>
      <c r="G62" s="418"/>
      <c r="H62" s="103">
        <v>278.33171862566326</v>
      </c>
      <c r="I62" s="418"/>
      <c r="J62" s="547">
        <v>224.15373523518528</v>
      </c>
      <c r="K62" s="18"/>
      <c r="L62" s="428">
        <v>0.2417001141365486</v>
      </c>
      <c r="M62" s="101"/>
      <c r="N62" s="37">
        <v>8096.1262721831044</v>
      </c>
      <c r="O62" s="418"/>
      <c r="P62" s="360">
        <v>10298.39240957635</v>
      </c>
      <c r="Q62" s="18"/>
      <c r="R62" s="418">
        <v>-0.21384562267654372</v>
      </c>
      <c r="S62" s="428"/>
    </row>
    <row r="63" spans="1:19" x14ac:dyDescent="0.2">
      <c r="A63" s="433" t="s">
        <v>210</v>
      </c>
      <c r="B63" s="34">
        <v>26129.440512921559</v>
      </c>
      <c r="C63" s="36"/>
      <c r="D63" s="360">
        <v>25140.896679790876</v>
      </c>
      <c r="E63" s="360"/>
      <c r="F63" s="418">
        <v>3.9320150180852893E-2</v>
      </c>
      <c r="G63" s="418"/>
      <c r="H63" s="103">
        <v>742.0635768668368</v>
      </c>
      <c r="I63" s="418"/>
      <c r="J63" s="547">
        <v>735.79105264275427</v>
      </c>
      <c r="K63" s="18"/>
      <c r="L63" s="428">
        <v>8.5248715672110852E-3</v>
      </c>
      <c r="M63" s="101"/>
      <c r="N63" s="37">
        <v>25387.376936054723</v>
      </c>
      <c r="O63" s="418"/>
      <c r="P63" s="360">
        <v>24405.105627148121</v>
      </c>
      <c r="Q63" s="18"/>
      <c r="R63" s="418">
        <v>4.0248598957667615E-2</v>
      </c>
      <c r="S63" s="428"/>
    </row>
    <row r="64" spans="1:19" x14ac:dyDescent="0.2">
      <c r="A64" s="433" t="s">
        <v>211</v>
      </c>
      <c r="B64" s="34">
        <v>626.26093861280162</v>
      </c>
      <c r="C64" s="36"/>
      <c r="D64" s="360">
        <v>766.45693975484232</v>
      </c>
      <c r="E64" s="360"/>
      <c r="F64" s="418">
        <v>-0.18291438679762437</v>
      </c>
      <c r="G64" s="418"/>
      <c r="H64" s="103">
        <v>72.053758339445039</v>
      </c>
      <c r="I64" s="418"/>
      <c r="J64" s="547">
        <v>67.877413085739775</v>
      </c>
      <c r="K64" s="18"/>
      <c r="L64" s="428">
        <v>6.1527761059925606E-2</v>
      </c>
      <c r="M64" s="101"/>
      <c r="N64" s="38">
        <v>554.20718027335658</v>
      </c>
      <c r="O64" s="418"/>
      <c r="P64" s="360">
        <v>698.57952666910251</v>
      </c>
      <c r="Q64" s="18"/>
      <c r="R64" s="418">
        <v>-0.20666558478191854</v>
      </c>
      <c r="S64" s="428"/>
    </row>
    <row r="65" spans="1:19" x14ac:dyDescent="0.2">
      <c r="A65" s="433" t="s">
        <v>212</v>
      </c>
      <c r="B65" s="34">
        <v>3678.921797800997</v>
      </c>
      <c r="C65" s="36"/>
      <c r="D65" s="360">
        <v>4319.4144305499713</v>
      </c>
      <c r="E65" s="360"/>
      <c r="F65" s="418">
        <v>-0.1482822829453351</v>
      </c>
      <c r="G65" s="418"/>
      <c r="H65" s="103">
        <v>63.373286239379539</v>
      </c>
      <c r="I65" s="418"/>
      <c r="J65" s="547">
        <v>57.778476043798051</v>
      </c>
      <c r="K65" s="18"/>
      <c r="L65" s="428">
        <v>9.6832083133179758E-2</v>
      </c>
      <c r="M65" s="101"/>
      <c r="N65" s="38">
        <v>3615.5485115616175</v>
      </c>
      <c r="O65" s="418"/>
      <c r="P65" s="360">
        <v>4261.6359545061732</v>
      </c>
      <c r="Q65" s="18"/>
      <c r="R65" s="418">
        <v>-0.1516054984146159</v>
      </c>
      <c r="S65" s="428"/>
    </row>
    <row r="66" spans="1:19" x14ac:dyDescent="0.2">
      <c r="A66" s="433" t="s">
        <v>213</v>
      </c>
      <c r="B66" s="34">
        <v>33670.234247873763</v>
      </c>
      <c r="C66" s="36"/>
      <c r="D66" s="360">
        <v>44611.233334833763</v>
      </c>
      <c r="E66" s="360"/>
      <c r="F66" s="418">
        <v>-0.24525210959404134</v>
      </c>
      <c r="G66" s="428"/>
      <c r="H66" s="103">
        <v>132.0553879550713</v>
      </c>
      <c r="I66" s="19"/>
      <c r="J66" s="547">
        <v>69.972144820032241</v>
      </c>
      <c r="K66" s="18"/>
      <c r="L66" s="428">
        <v>0.88725654036640755</v>
      </c>
      <c r="M66" s="101"/>
      <c r="N66" s="38">
        <v>33538.178859918691</v>
      </c>
      <c r="O66" s="19"/>
      <c r="P66" s="360">
        <v>44541.261190013734</v>
      </c>
      <c r="Q66" s="18"/>
      <c r="R66" s="418">
        <v>-0.24703122534307498</v>
      </c>
      <c r="S66" s="428"/>
    </row>
    <row r="67" spans="1:19" x14ac:dyDescent="0.2">
      <c r="A67" s="433" t="s">
        <v>1065</v>
      </c>
      <c r="B67" s="36">
        <v>42.43738045072238</v>
      </c>
      <c r="C67" s="360"/>
      <c r="D67" s="360"/>
      <c r="E67" s="445"/>
      <c r="F67" s="418"/>
      <c r="G67" s="418"/>
      <c r="H67" s="619">
        <v>41.752397177476269</v>
      </c>
      <c r="I67" s="19"/>
      <c r="J67" s="547"/>
      <c r="K67" s="18"/>
      <c r="L67" s="428"/>
      <c r="M67" s="19"/>
      <c r="N67" s="547">
        <v>42.440449650204613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s="272" customFormat="1" x14ac:dyDescent="0.2">
      <c r="A69" s="433" t="s">
        <v>216</v>
      </c>
      <c r="B69" s="625">
        <v>2486.0358446227824</v>
      </c>
      <c r="C69" s="624"/>
      <c r="D69" s="624">
        <v>2734.9315588212085</v>
      </c>
      <c r="E69" s="624"/>
      <c r="F69" s="418">
        <v>-9.1006194796956222E-2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s="272" customFormat="1" x14ac:dyDescent="0.2">
      <c r="A70" s="433" t="s">
        <v>217</v>
      </c>
      <c r="B70" s="116">
        <v>275.74272083379674</v>
      </c>
      <c r="C70" s="624"/>
      <c r="D70" s="624">
        <v>310.10077114399314</v>
      </c>
      <c r="E70" s="624"/>
      <c r="F70" s="418">
        <v>-0.11079640396715583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s="272" customFormat="1" x14ac:dyDescent="0.2">
      <c r="A71" s="560" t="s">
        <v>218</v>
      </c>
      <c r="B71" s="117">
        <v>1637.1474545573888</v>
      </c>
      <c r="C71" s="626"/>
      <c r="D71" s="626">
        <v>1866.0146237468114</v>
      </c>
      <c r="E71" s="626"/>
      <c r="F71" s="443">
        <v>-0.12265025486771118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s="272" customFormat="1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s="272" customFormat="1" x14ac:dyDescent="0.2">
      <c r="A73" s="397" t="s">
        <v>1089</v>
      </c>
      <c r="B73" s="118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s="272" customFormat="1" x14ac:dyDescent="0.2">
      <c r="A74" s="397" t="s">
        <v>219</v>
      </c>
      <c r="B74" s="122"/>
      <c r="C74" s="436"/>
      <c r="D74" s="118"/>
      <c r="E74" s="445"/>
      <c r="F74" s="418"/>
      <c r="G74" s="418"/>
      <c r="H74" s="118"/>
      <c r="I74" s="418"/>
      <c r="J74" s="123"/>
      <c r="K74" s="445"/>
      <c r="L74" s="418"/>
      <c r="M74" s="418"/>
      <c r="N74" s="28"/>
      <c r="O74" s="418"/>
      <c r="P74" s="124"/>
      <c r="Q74" s="445"/>
      <c r="R74" s="418"/>
      <c r="S74" s="418"/>
    </row>
    <row r="75" spans="1:19" s="272" customFormat="1" x14ac:dyDescent="0.2">
      <c r="A75" s="362"/>
      <c r="B75" s="106"/>
      <c r="C75" s="393"/>
      <c r="D75" s="106"/>
      <c r="E75" s="567"/>
      <c r="F75" s="566"/>
      <c r="G75" s="566"/>
      <c r="H75" s="2"/>
      <c r="I75" s="566"/>
      <c r="J75" s="107"/>
      <c r="K75" s="567"/>
      <c r="L75" s="566"/>
      <c r="M75" s="566"/>
      <c r="N75" s="3"/>
      <c r="O75" s="566"/>
      <c r="P75" s="108"/>
      <c r="Q75" s="567"/>
      <c r="R75" s="566"/>
      <c r="S75" s="566"/>
    </row>
    <row r="76" spans="1:19" x14ac:dyDescent="0.2">
      <c r="A76" s="362"/>
      <c r="B76" s="106"/>
      <c r="D76" s="106"/>
      <c r="E76" s="567"/>
      <c r="F76" s="566"/>
      <c r="G76" s="566"/>
      <c r="I76" s="566"/>
      <c r="J76" s="107"/>
      <c r="K76" s="567"/>
      <c r="L76" s="566"/>
      <c r="M76" s="566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A78" s="362"/>
      <c r="B78" s="109"/>
      <c r="C78" s="453"/>
      <c r="D78" s="109"/>
      <c r="E78" s="565"/>
      <c r="F78" s="565"/>
      <c r="G78" s="565"/>
      <c r="H78" s="110"/>
      <c r="I78" s="565"/>
      <c r="J78" s="111"/>
      <c r="K78" s="565"/>
      <c r="L78" s="565"/>
      <c r="M78" s="565"/>
      <c r="N78" s="112"/>
      <c r="O78" s="566"/>
      <c r="P78" s="108"/>
      <c r="Q78" s="567"/>
      <c r="R78" s="566"/>
      <c r="S78" s="566"/>
    </row>
    <row r="79" spans="1:19" x14ac:dyDescent="0.2">
      <c r="B79" s="109"/>
      <c r="C79" s="453"/>
      <c r="D79" s="109"/>
      <c r="E79" s="565"/>
      <c r="F79" s="565"/>
      <c r="G79" s="565"/>
      <c r="H79" s="568"/>
      <c r="I79" s="565"/>
      <c r="J79" s="111"/>
      <c r="K79" s="565"/>
      <c r="L79" s="565"/>
      <c r="M79" s="565"/>
      <c r="N79" s="109"/>
      <c r="O79" s="566"/>
      <c r="P79" s="108"/>
      <c r="Q79" s="567"/>
      <c r="R79" s="566"/>
      <c r="S79" s="566"/>
    </row>
    <row r="80" spans="1:19" x14ac:dyDescent="0.2">
      <c r="B80" s="106"/>
      <c r="D80" s="106"/>
      <c r="E80" s="567"/>
      <c r="F80" s="566"/>
      <c r="G80" s="566"/>
      <c r="H80" s="118"/>
      <c r="I80" s="566"/>
      <c r="J80" s="107"/>
      <c r="K80" s="567"/>
      <c r="L80" s="566"/>
      <c r="M80" s="566"/>
      <c r="N80" s="106"/>
      <c r="O80" s="566"/>
      <c r="P80" s="108"/>
      <c r="Q80" s="567"/>
      <c r="R80" s="566"/>
      <c r="S80" s="566"/>
    </row>
    <row r="81" spans="1:19" x14ac:dyDescent="0.2">
      <c r="A81" s="569"/>
      <c r="B81" s="106"/>
      <c r="D81" s="106"/>
      <c r="E81" s="567"/>
      <c r="F81" s="566"/>
      <c r="G81" s="566"/>
      <c r="H81" s="106"/>
      <c r="I81" s="566"/>
      <c r="J81" s="107"/>
      <c r="K81" s="567"/>
      <c r="L81" s="566"/>
      <c r="M81" s="566"/>
      <c r="N81" s="570"/>
      <c r="O81" s="566"/>
      <c r="P81" s="108"/>
      <c r="Q81" s="567"/>
      <c r="R81" s="566"/>
      <c r="S81" s="566"/>
    </row>
    <row r="82" spans="1:19" x14ac:dyDescent="0.2">
      <c r="D82" s="4"/>
      <c r="F82" s="215"/>
      <c r="J82" s="4"/>
      <c r="L82" s="215"/>
      <c r="N82" s="2"/>
      <c r="P82" s="4"/>
    </row>
    <row r="83" spans="1:19" x14ac:dyDescent="0.2">
      <c r="F83" s="2"/>
      <c r="G83" s="2"/>
      <c r="L83" s="2"/>
      <c r="M83" s="2"/>
      <c r="R83" s="2"/>
      <c r="S83" s="2"/>
    </row>
    <row r="84" spans="1:19" x14ac:dyDescent="0.2">
      <c r="B84" s="7"/>
      <c r="D84" s="7"/>
      <c r="F84" s="2"/>
      <c r="G84" s="2"/>
      <c r="L84" s="2"/>
      <c r="M84" s="2"/>
      <c r="R84" s="2"/>
      <c r="S84" s="2"/>
    </row>
    <row r="85" spans="1:19" x14ac:dyDescent="0.2">
      <c r="B85" s="7"/>
      <c r="D85" s="7"/>
      <c r="F85" s="2"/>
      <c r="G85" s="2"/>
      <c r="L85" s="2"/>
      <c r="M85" s="2"/>
      <c r="R85" s="2"/>
      <c r="S85" s="2"/>
    </row>
    <row r="86" spans="1:19" x14ac:dyDescent="0.2">
      <c r="B86" s="113"/>
      <c r="H86" s="114"/>
      <c r="N86" s="114"/>
    </row>
    <row r="87" spans="1:19" x14ac:dyDescent="0.2">
      <c r="B87" s="6"/>
    </row>
    <row r="88" spans="1:19" x14ac:dyDescent="0.2">
      <c r="B88" s="572"/>
    </row>
    <row r="89" spans="1:19" x14ac:dyDescent="0.2">
      <c r="B89" s="115"/>
    </row>
    <row r="90" spans="1:19" x14ac:dyDescent="0.2">
      <c r="B9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E166"/>
  <sheetViews>
    <sheetView showGridLines="0" zoomScale="90" zoomScaleNormal="90" workbookViewId="0">
      <selection sqref="A1:D1"/>
    </sheetView>
  </sheetViews>
  <sheetFormatPr defaultRowHeight="12" x14ac:dyDescent="0.2"/>
  <cols>
    <col min="1" max="1" width="46.7109375" style="956" customWidth="1"/>
    <col min="2" max="3" width="14.7109375" style="956" customWidth="1"/>
    <col min="4" max="4" width="10.42578125" style="956" customWidth="1"/>
    <col min="5" max="16384" width="9.140625" style="215"/>
  </cols>
  <sheetData>
    <row r="1" spans="1:5" s="355" customFormat="1" ht="15.75" x14ac:dyDescent="0.25">
      <c r="A1" s="1041" t="str">
        <f>CONCATENATE('List of Tables'!A4,":  ",'List of Tables'!C4)</f>
        <v>TABLE 1:  Summary of Visitor Statistics: 2013 vs. 2012</v>
      </c>
      <c r="B1" s="1041"/>
      <c r="C1" s="1041"/>
      <c r="D1" s="1041"/>
    </row>
    <row r="2" spans="1:5" s="133" customFormat="1" ht="15.75" x14ac:dyDescent="0.25">
      <c r="A2" s="960"/>
      <c r="B2" s="961"/>
      <c r="C2" s="961"/>
      <c r="D2" s="961"/>
    </row>
    <row r="3" spans="1:5" x14ac:dyDescent="0.2">
      <c r="A3" s="1044" t="s">
        <v>562</v>
      </c>
      <c r="B3" s="1042">
        <v>2013</v>
      </c>
      <c r="C3" s="1047">
        <v>2012</v>
      </c>
      <c r="D3" s="1042" t="s">
        <v>937</v>
      </c>
    </row>
    <row r="4" spans="1:5" x14ac:dyDescent="0.2">
      <c r="A4" s="1045"/>
      <c r="B4" s="1046"/>
      <c r="C4" s="1048"/>
      <c r="D4" s="1046"/>
    </row>
    <row r="5" spans="1:5" x14ac:dyDescent="0.2">
      <c r="A5" s="140" t="s">
        <v>562</v>
      </c>
      <c r="B5" s="141">
        <v>14520.530901603572</v>
      </c>
      <c r="C5" s="520">
        <v>14364.813391815434</v>
      </c>
      <c r="D5" s="966">
        <v>1.0840204153077293</v>
      </c>
    </row>
    <row r="6" spans="1:5" x14ac:dyDescent="0.2">
      <c r="A6" s="140" t="s">
        <v>563</v>
      </c>
      <c r="B6" s="141">
        <v>14352.44057649163</v>
      </c>
      <c r="C6" s="520">
        <v>14192.674287253511</v>
      </c>
      <c r="D6" s="966">
        <v>1.1256954538976904</v>
      </c>
    </row>
    <row r="7" spans="1:5" x14ac:dyDescent="0.2">
      <c r="A7" s="140" t="s">
        <v>564</v>
      </c>
      <c r="B7" s="141">
        <v>68.829830835931858</v>
      </c>
      <c r="C7" s="520">
        <v>57.525436561924337</v>
      </c>
      <c r="D7" s="966">
        <v>19.651122963384537</v>
      </c>
    </row>
    <row r="8" spans="1:5" x14ac:dyDescent="0.2">
      <c r="A8" s="129" t="s">
        <v>565</v>
      </c>
      <c r="B8" s="522">
        <v>107.958743</v>
      </c>
      <c r="C8" s="965">
        <v>114.613668</v>
      </c>
      <c r="D8" s="967">
        <v>-5.8063973661500849</v>
      </c>
    </row>
    <row r="9" spans="1:5" x14ac:dyDescent="0.2">
      <c r="A9" s="293"/>
      <c r="B9" s="293"/>
      <c r="C9" s="293"/>
      <c r="D9" s="293"/>
    </row>
    <row r="10" spans="1:5" s="953" customFormat="1" x14ac:dyDescent="0.2">
      <c r="A10" s="293"/>
      <c r="B10" s="293"/>
      <c r="C10" s="293"/>
      <c r="D10" s="293"/>
    </row>
    <row r="11" spans="1:5" x14ac:dyDescent="0.2">
      <c r="A11" s="1042" t="s">
        <v>594</v>
      </c>
      <c r="B11" s="1042">
        <v>2013</v>
      </c>
      <c r="C11" s="1042">
        <v>2012</v>
      </c>
      <c r="D11" s="1042" t="s">
        <v>937</v>
      </c>
      <c r="E11" s="956"/>
    </row>
    <row r="12" spans="1:5" x14ac:dyDescent="0.2">
      <c r="A12" s="1043"/>
      <c r="B12" s="1043"/>
      <c r="C12" s="1043"/>
      <c r="D12" s="1043"/>
      <c r="E12" s="956"/>
    </row>
    <row r="13" spans="1:5" s="143" customFormat="1" x14ac:dyDescent="0.2">
      <c r="A13" s="964" t="s">
        <v>562</v>
      </c>
      <c r="B13" s="847">
        <v>14421.270407327562</v>
      </c>
      <c r="C13" s="962">
        <v>14250.199723815434</v>
      </c>
      <c r="D13" s="842">
        <v>1.2004791990825714</v>
      </c>
      <c r="E13" s="958"/>
    </row>
    <row r="14" spans="1:5" x14ac:dyDescent="0.2">
      <c r="A14" s="144" t="s">
        <v>563</v>
      </c>
      <c r="B14" s="526">
        <v>14352.44057649163</v>
      </c>
      <c r="C14" s="526">
        <v>14192.674287253511</v>
      </c>
      <c r="D14" s="968">
        <v>1.1256954538976904</v>
      </c>
      <c r="E14" s="956"/>
    </row>
    <row r="15" spans="1:5" x14ac:dyDescent="0.2">
      <c r="A15" s="381" t="s">
        <v>566</v>
      </c>
      <c r="B15" s="526">
        <v>4806.2562031336474</v>
      </c>
      <c r="C15" s="526">
        <v>4640.136832797546</v>
      </c>
      <c r="D15" s="968">
        <v>3.5800532682987329</v>
      </c>
      <c r="E15" s="956"/>
    </row>
    <row r="16" spans="1:5" x14ac:dyDescent="0.2">
      <c r="A16" s="381" t="s">
        <v>567</v>
      </c>
      <c r="B16" s="526">
        <v>3544.6107446841647</v>
      </c>
      <c r="C16" s="526">
        <v>3434.2139959109777</v>
      </c>
      <c r="D16" s="968">
        <v>3.2146147242027912</v>
      </c>
      <c r="E16" s="956"/>
    </row>
    <row r="17" spans="1:5" x14ac:dyDescent="0.2">
      <c r="A17" s="381" t="s">
        <v>568</v>
      </c>
      <c r="B17" s="526">
        <v>2486.0358446222308</v>
      </c>
      <c r="C17" s="526">
        <v>2734.9315588212085</v>
      </c>
      <c r="D17" s="968">
        <v>-9.1006194797157889</v>
      </c>
      <c r="E17" s="956"/>
    </row>
    <row r="18" spans="1:5" x14ac:dyDescent="0.2">
      <c r="A18" s="381" t="s">
        <v>569</v>
      </c>
      <c r="B18" s="526">
        <v>1082.9573639110577</v>
      </c>
      <c r="C18" s="526">
        <v>1022.759043132149</v>
      </c>
      <c r="D18" s="968">
        <v>5.8858751905584983</v>
      </c>
    </row>
    <row r="19" spans="1:5" x14ac:dyDescent="0.2">
      <c r="A19" s="843" t="s">
        <v>570</v>
      </c>
      <c r="B19" s="526">
        <v>321.63710782658711</v>
      </c>
      <c r="C19" s="526">
        <v>292.0748214068463</v>
      </c>
      <c r="D19" s="968">
        <v>10.121477187710726</v>
      </c>
    </row>
    <row r="20" spans="1:5" x14ac:dyDescent="0.2">
      <c r="A20" s="843" t="s">
        <v>571</v>
      </c>
      <c r="B20" s="526">
        <v>877.10451742599957</v>
      </c>
      <c r="C20" s="526">
        <v>639.84400739837361</v>
      </c>
      <c r="D20" s="968">
        <v>37.080992755145871</v>
      </c>
    </row>
    <row r="21" spans="1:5" x14ac:dyDescent="0.2">
      <c r="A21" s="843" t="s">
        <v>572</v>
      </c>
      <c r="B21" s="526">
        <v>710.77856738116589</v>
      </c>
      <c r="C21" s="526">
        <v>598.93543178410528</v>
      </c>
      <c r="D21" s="968">
        <v>18.673654898642901</v>
      </c>
    </row>
    <row r="22" spans="1:5" x14ac:dyDescent="0.2">
      <c r="A22" s="843" t="s">
        <v>573</v>
      </c>
      <c r="B22" s="526">
        <v>74.19390979533236</v>
      </c>
      <c r="C22" s="526">
        <v>61.876758244386473</v>
      </c>
      <c r="D22" s="968">
        <v>19.905941908427806</v>
      </c>
    </row>
    <row r="23" spans="1:5" x14ac:dyDescent="0.2">
      <c r="A23" s="843" t="s">
        <v>574</v>
      </c>
      <c r="B23" s="526">
        <v>448.86631771144221</v>
      </c>
      <c r="C23" s="526">
        <v>767.90183775791547</v>
      </c>
      <c r="D23" s="968">
        <v>-41.546393609107454</v>
      </c>
    </row>
    <row r="24" spans="1:5" x14ac:dyDescent="0.2">
      <c r="A24" s="144" t="s">
        <v>564</v>
      </c>
      <c r="B24" s="526">
        <v>68.829830835931858</v>
      </c>
      <c r="C24" s="526">
        <v>57.525436561924337</v>
      </c>
      <c r="D24" s="968">
        <v>19.651122963384537</v>
      </c>
      <c r="E24" s="956"/>
    </row>
    <row r="25" spans="1:5" x14ac:dyDescent="0.2">
      <c r="A25" s="381"/>
      <c r="B25" s="500"/>
      <c r="C25" s="500"/>
      <c r="D25" s="381"/>
      <c r="E25" s="956"/>
    </row>
    <row r="26" spans="1:5" s="143" customFormat="1" x14ac:dyDescent="0.2">
      <c r="A26" s="964" t="s">
        <v>295</v>
      </c>
      <c r="B26" s="963">
        <v>74942169.208080709</v>
      </c>
      <c r="C26" s="963">
        <v>74519278.47825934</v>
      </c>
      <c r="D26" s="842">
        <v>0.56749171282535205</v>
      </c>
      <c r="E26" s="958"/>
    </row>
    <row r="27" spans="1:5" x14ac:dyDescent="0.2">
      <c r="A27" s="144" t="s">
        <v>563</v>
      </c>
      <c r="B27" s="403">
        <v>74049771.935413644</v>
      </c>
      <c r="C27" s="403">
        <v>73663903.189638957</v>
      </c>
      <c r="D27" s="968">
        <v>0.52382337761998077</v>
      </c>
      <c r="E27" s="956"/>
    </row>
    <row r="28" spans="1:5" x14ac:dyDescent="0.2">
      <c r="A28" s="381" t="s">
        <v>566</v>
      </c>
      <c r="B28" s="403">
        <v>30712024.297509503</v>
      </c>
      <c r="C28" s="403">
        <v>30471504.723316949</v>
      </c>
      <c r="D28" s="968">
        <v>0.78932621272393977</v>
      </c>
      <c r="E28" s="956"/>
    </row>
    <row r="29" spans="1:5" x14ac:dyDescent="0.2">
      <c r="A29" s="381" t="s">
        <v>567</v>
      </c>
      <c r="B29" s="403">
        <v>17819671.329465475</v>
      </c>
      <c r="C29" s="403">
        <v>17852101.607642218</v>
      </c>
      <c r="D29" s="968">
        <v>-0.18166084245712089</v>
      </c>
      <c r="E29" s="956"/>
    </row>
    <row r="30" spans="1:5" x14ac:dyDescent="0.2">
      <c r="A30" s="381" t="s">
        <v>568</v>
      </c>
      <c r="B30" s="403">
        <v>9015780.4967817217</v>
      </c>
      <c r="C30" s="403">
        <v>8819492.9304166809</v>
      </c>
      <c r="D30" s="968">
        <v>2.2256105641638824</v>
      </c>
      <c r="E30" s="956"/>
    </row>
    <row r="31" spans="1:5" x14ac:dyDescent="0.2">
      <c r="A31" s="381" t="s">
        <v>569</v>
      </c>
      <c r="B31" s="403">
        <v>6600895.7596168537</v>
      </c>
      <c r="C31" s="403">
        <v>6497798.9983391333</v>
      </c>
      <c r="D31" s="968">
        <v>1.5866412812103325</v>
      </c>
      <c r="E31" s="956"/>
    </row>
    <row r="32" spans="1:5" x14ac:dyDescent="0.2">
      <c r="A32" s="381" t="s">
        <v>575</v>
      </c>
      <c r="B32" s="403">
        <v>1818056.4459579492</v>
      </c>
      <c r="C32" s="403">
        <v>1669268.9461308073</v>
      </c>
      <c r="D32" s="968">
        <v>8.9133329995753954</v>
      </c>
      <c r="E32" s="956"/>
    </row>
    <row r="33" spans="1:5" x14ac:dyDescent="0.2">
      <c r="A33" s="381" t="s">
        <v>576</v>
      </c>
      <c r="B33" s="403">
        <v>3379557.5804382088</v>
      </c>
      <c r="C33" s="403">
        <v>2606362.3838026426</v>
      </c>
      <c r="D33" s="968">
        <v>29.66568277076982</v>
      </c>
      <c r="E33" s="956"/>
    </row>
    <row r="34" spans="1:5" x14ac:dyDescent="0.2">
      <c r="A34" s="381" t="s">
        <v>577</v>
      </c>
      <c r="B34" s="403">
        <v>2274521.6963890572</v>
      </c>
      <c r="C34" s="403">
        <v>1952920.0145788193</v>
      </c>
      <c r="D34" s="968">
        <v>16.467734439169888</v>
      </c>
      <c r="E34" s="956"/>
    </row>
    <row r="35" spans="1:5" x14ac:dyDescent="0.2">
      <c r="A35" s="381" t="s">
        <v>578</v>
      </c>
      <c r="B35" s="403">
        <v>333980.40994245227</v>
      </c>
      <c r="C35" s="403">
        <v>309110.65353758686</v>
      </c>
      <c r="D35" s="968">
        <v>8.0455837158136987</v>
      </c>
      <c r="E35" s="956"/>
    </row>
    <row r="36" spans="1:5" x14ac:dyDescent="0.2">
      <c r="A36" s="381" t="s">
        <v>579</v>
      </c>
      <c r="B36" s="403">
        <v>2095283.9198321074</v>
      </c>
      <c r="C36" s="403">
        <v>3485342.9318741299</v>
      </c>
      <c r="D36" s="968">
        <v>-39.882991120605837</v>
      </c>
      <c r="E36" s="956"/>
    </row>
    <row r="37" spans="1:5" x14ac:dyDescent="0.2">
      <c r="A37" s="144" t="s">
        <v>564</v>
      </c>
      <c r="B37" s="403">
        <v>892397.27266706561</v>
      </c>
      <c r="C37" s="403">
        <v>855375.28862038045</v>
      </c>
      <c r="D37" s="968">
        <v>4.3281568381987379</v>
      </c>
      <c r="E37" s="956"/>
    </row>
    <row r="38" spans="1:5" x14ac:dyDescent="0.2">
      <c r="A38" s="144"/>
      <c r="B38" s="959"/>
      <c r="C38" s="959"/>
      <c r="D38" s="969"/>
      <c r="E38" s="956"/>
    </row>
    <row r="39" spans="1:5" s="143" customFormat="1" x14ac:dyDescent="0.2">
      <c r="A39" s="964" t="s">
        <v>580</v>
      </c>
      <c r="B39" s="963">
        <v>8174460.5489209164</v>
      </c>
      <c r="C39" s="963">
        <v>8028742.6793501098</v>
      </c>
      <c r="D39" s="842">
        <v>1.8149525447563875</v>
      </c>
      <c r="E39" s="958"/>
    </row>
    <row r="40" spans="1:5" x14ac:dyDescent="0.2">
      <c r="A40" s="144" t="s">
        <v>563</v>
      </c>
      <c r="B40" s="403">
        <v>8003473.5489209164</v>
      </c>
      <c r="C40" s="403">
        <v>7867142.6793501098</v>
      </c>
      <c r="D40" s="968">
        <v>1.7329146696252407</v>
      </c>
      <c r="E40" s="956"/>
    </row>
    <row r="41" spans="1:5" x14ac:dyDescent="0.2">
      <c r="A41" s="381" t="s">
        <v>566</v>
      </c>
      <c r="B41" s="403">
        <v>3211429.1909492076</v>
      </c>
      <c r="C41" s="403">
        <v>3178824.1137437425</v>
      </c>
      <c r="D41" s="968">
        <v>1.0256961706215817</v>
      </c>
      <c r="E41" s="956"/>
    </row>
    <row r="42" spans="1:5" x14ac:dyDescent="0.2">
      <c r="A42" s="381" t="s">
        <v>567</v>
      </c>
      <c r="B42" s="403">
        <v>1701851.7818184835</v>
      </c>
      <c r="C42" s="403">
        <v>1699624.6423876768</v>
      </c>
      <c r="D42" s="968">
        <v>0.13103713462745414</v>
      </c>
      <c r="E42" s="956"/>
    </row>
    <row r="43" spans="1:5" x14ac:dyDescent="0.2">
      <c r="A43" s="381" t="s">
        <v>568</v>
      </c>
      <c r="B43" s="403">
        <v>1518516.7577315038</v>
      </c>
      <c r="C43" s="403">
        <v>1465653.8721704548</v>
      </c>
      <c r="D43" s="968">
        <v>3.6067782827036377</v>
      </c>
      <c r="E43" s="956"/>
    </row>
    <row r="44" spans="1:5" x14ac:dyDescent="0.2">
      <c r="A44" s="381" t="s">
        <v>569</v>
      </c>
      <c r="B44" s="403">
        <v>517010.55481589929</v>
      </c>
      <c r="C44" s="403">
        <v>499143.66295395221</v>
      </c>
      <c r="D44" s="968">
        <v>3.5795089045526751</v>
      </c>
    </row>
    <row r="45" spans="1:5" x14ac:dyDescent="0.2">
      <c r="A45" s="381" t="s">
        <v>575</v>
      </c>
      <c r="B45" s="403">
        <v>136805.31863321303</v>
      </c>
      <c r="C45" s="403">
        <v>129251.74375050359</v>
      </c>
      <c r="D45" s="968">
        <v>5.8440796723719268</v>
      </c>
    </row>
    <row r="46" spans="1:5" x14ac:dyDescent="0.2">
      <c r="A46" s="381" t="s">
        <v>576</v>
      </c>
      <c r="B46" s="403">
        <v>355567.85835296917</v>
      </c>
      <c r="C46" s="403">
        <v>273038.72377903562</v>
      </c>
      <c r="D46" s="968">
        <v>30.226164784128784</v>
      </c>
    </row>
    <row r="47" spans="1:5" x14ac:dyDescent="0.2">
      <c r="A47" s="381" t="s">
        <v>577</v>
      </c>
      <c r="B47" s="403">
        <v>335071.59938545653</v>
      </c>
      <c r="C47" s="403">
        <v>289977.04582023202</v>
      </c>
      <c r="D47" s="968">
        <v>15.551076961167599</v>
      </c>
    </row>
    <row r="48" spans="1:5" x14ac:dyDescent="0.2">
      <c r="A48" s="381" t="s">
        <v>581</v>
      </c>
      <c r="B48" s="403">
        <v>30264.996737442754</v>
      </c>
      <c r="C48" s="403">
        <v>25518.888139207887</v>
      </c>
      <c r="D48" s="968">
        <v>18.59841452474107</v>
      </c>
    </row>
    <row r="49" spans="1:4" x14ac:dyDescent="0.2">
      <c r="A49" s="381" t="s">
        <v>579</v>
      </c>
      <c r="B49" s="403">
        <v>196955.49055491283</v>
      </c>
      <c r="C49" s="403">
        <v>306109.98660530429</v>
      </c>
      <c r="D49" s="968">
        <v>-35.658587052612035</v>
      </c>
    </row>
    <row r="50" spans="1:4" x14ac:dyDescent="0.2">
      <c r="A50" s="144" t="s">
        <v>564</v>
      </c>
      <c r="B50" s="403">
        <v>170987</v>
      </c>
      <c r="C50" s="403">
        <v>161600</v>
      </c>
      <c r="D50" s="968">
        <v>5.8087871287128667</v>
      </c>
    </row>
    <row r="51" spans="1:4" x14ac:dyDescent="0.2">
      <c r="A51" s="142"/>
      <c r="B51" s="844"/>
      <c r="C51" s="844"/>
      <c r="D51" s="970"/>
    </row>
    <row r="53" spans="1:4" x14ac:dyDescent="0.2">
      <c r="A53" s="956" t="s">
        <v>249</v>
      </c>
    </row>
    <row r="54" spans="1:4" x14ac:dyDescent="0.2">
      <c r="A54" s="956" t="s">
        <v>219</v>
      </c>
    </row>
    <row r="56" spans="1:4" x14ac:dyDescent="0.2">
      <c r="A56" s="1042" t="s">
        <v>594</v>
      </c>
      <c r="B56" s="1042">
        <v>2013</v>
      </c>
      <c r="C56" s="1042">
        <v>2012</v>
      </c>
      <c r="D56" s="1042" t="s">
        <v>937</v>
      </c>
    </row>
    <row r="57" spans="1:4" s="956" customFormat="1" x14ac:dyDescent="0.2">
      <c r="A57" s="1043"/>
      <c r="B57" s="1043"/>
      <c r="C57" s="1043"/>
      <c r="D57" s="1043"/>
    </row>
    <row r="58" spans="1:4" s="958" customFormat="1" x14ac:dyDescent="0.2">
      <c r="A58" s="964" t="s">
        <v>582</v>
      </c>
      <c r="B58" s="845">
        <v>9.1678427903078674</v>
      </c>
      <c r="C58" s="845">
        <v>9.2815615312172142</v>
      </c>
      <c r="D58" s="842">
        <v>-1.2252113022886313</v>
      </c>
    </row>
    <row r="59" spans="1:4" s="956" customFormat="1" x14ac:dyDescent="0.2">
      <c r="A59" s="144" t="s">
        <v>563</v>
      </c>
      <c r="B59" s="846">
        <v>9.2522042439182606</v>
      </c>
      <c r="C59" s="846">
        <v>9.3634889046812351</v>
      </c>
      <c r="D59" s="968">
        <v>-1.1884956760864873</v>
      </c>
    </row>
    <row r="60" spans="1:4" s="956" customFormat="1" x14ac:dyDescent="0.2">
      <c r="A60" s="381" t="s">
        <v>566</v>
      </c>
      <c r="B60" s="846">
        <v>9.5633509168022162</v>
      </c>
      <c r="C60" s="846">
        <v>9.5857787763633961</v>
      </c>
      <c r="D60" s="968">
        <v>-0.23397013518069443</v>
      </c>
    </row>
    <row r="61" spans="1:4" s="956" customFormat="1" x14ac:dyDescent="0.2">
      <c r="A61" s="381" t="s">
        <v>567</v>
      </c>
      <c r="B61" s="846">
        <v>10.470753986827562</v>
      </c>
      <c r="C61" s="846">
        <v>10.503555410071675</v>
      </c>
      <c r="D61" s="968">
        <v>-0.31228876283796447</v>
      </c>
    </row>
    <row r="62" spans="1:4" s="956" customFormat="1" x14ac:dyDescent="0.2">
      <c r="A62" s="381" t="s">
        <v>568</v>
      </c>
      <c r="B62" s="846">
        <v>5.9372281872281087</v>
      </c>
      <c r="C62" s="846">
        <v>6.0174459317301743</v>
      </c>
      <c r="D62" s="968">
        <v>-1.3330862530741672</v>
      </c>
    </row>
    <row r="63" spans="1:4" s="956" customFormat="1" x14ac:dyDescent="0.2">
      <c r="A63" s="381" t="s">
        <v>569</v>
      </c>
      <c r="B63" s="846">
        <v>12.76742940377174</v>
      </c>
      <c r="C63" s="846">
        <v>13.017893405447438</v>
      </c>
      <c r="D63" s="968">
        <v>-1.9239979455576872</v>
      </c>
    </row>
    <row r="64" spans="1:4" s="956" customFormat="1" x14ac:dyDescent="0.2">
      <c r="A64" s="381" t="s">
        <v>575</v>
      </c>
      <c r="B64" s="846">
        <v>13.289369624819315</v>
      </c>
      <c r="C64" s="846">
        <v>12.914865963843551</v>
      </c>
      <c r="D64" s="968">
        <v>2.8997874389422584</v>
      </c>
    </row>
    <row r="65" spans="1:4" s="956" customFormat="1" x14ac:dyDescent="0.2">
      <c r="A65" s="381" t="s">
        <v>576</v>
      </c>
      <c r="B65" s="846">
        <v>9.5046768177886065</v>
      </c>
      <c r="C65" s="846">
        <v>9.5457609372358316</v>
      </c>
      <c r="D65" s="968">
        <v>-0.43039124609716151</v>
      </c>
    </row>
    <row r="66" spans="1:4" s="956" customFormat="1" x14ac:dyDescent="0.2">
      <c r="A66" s="381" t="s">
        <v>577</v>
      </c>
      <c r="B66" s="846">
        <v>6.7881661727245177</v>
      </c>
      <c r="C66" s="846">
        <v>6.7347400172822987</v>
      </c>
      <c r="D66" s="968">
        <v>0.7932920247124553</v>
      </c>
    </row>
    <row r="67" spans="1:4" s="956" customFormat="1" x14ac:dyDescent="0.2">
      <c r="A67" s="381" t="s">
        <v>578</v>
      </c>
      <c r="B67" s="846">
        <v>11.035203897090259</v>
      </c>
      <c r="C67" s="846">
        <v>12.113014166266169</v>
      </c>
      <c r="D67" s="968">
        <v>-8.8979526844567669</v>
      </c>
    </row>
    <row r="68" spans="1:4" s="956" customFormat="1" x14ac:dyDescent="0.2">
      <c r="A68" s="381" t="s">
        <v>579</v>
      </c>
      <c r="B68" s="846">
        <v>10.638362575873074</v>
      </c>
      <c r="C68" s="846">
        <v>11.385917102953268</v>
      </c>
      <c r="D68" s="968">
        <v>-6.5656066201842833</v>
      </c>
    </row>
    <row r="69" spans="1:4" s="956" customFormat="1" x14ac:dyDescent="0.2">
      <c r="A69" s="144" t="s">
        <v>564</v>
      </c>
      <c r="B69" s="846">
        <v>5.2190942742259097</v>
      </c>
      <c r="C69" s="846">
        <v>5.2931311602055704</v>
      </c>
      <c r="D69" s="968">
        <v>-1.39873514822908</v>
      </c>
    </row>
    <row r="70" spans="1:4" s="956" customFormat="1" x14ac:dyDescent="0.2">
      <c r="A70" s="144"/>
      <c r="B70" s="846"/>
      <c r="C70" s="846"/>
      <c r="D70" s="968"/>
    </row>
    <row r="71" spans="1:4" s="958" customFormat="1" x14ac:dyDescent="0.2">
      <c r="A71" s="964" t="s">
        <v>583</v>
      </c>
      <c r="B71" s="847">
        <v>192.43198535241459</v>
      </c>
      <c r="C71" s="847">
        <v>191.2283641873004</v>
      </c>
      <c r="D71" s="842">
        <v>0.62941560486042825</v>
      </c>
    </row>
    <row r="72" spans="1:4" s="956" customFormat="1" x14ac:dyDescent="0.2">
      <c r="A72" s="144" t="s">
        <v>563</v>
      </c>
      <c r="B72" s="526">
        <v>193.82153653369596</v>
      </c>
      <c r="C72" s="526">
        <v>192.66799888857395</v>
      </c>
      <c r="D72" s="968">
        <v>0.59871782121385664</v>
      </c>
    </row>
    <row r="73" spans="1:4" s="956" customFormat="1" x14ac:dyDescent="0.2">
      <c r="A73" s="381" t="s">
        <v>566</v>
      </c>
      <c r="B73" s="526">
        <v>156.49428238839326</v>
      </c>
      <c r="C73" s="526">
        <v>152.27790274652537</v>
      </c>
      <c r="D73" s="968">
        <v>2.7688716260338087</v>
      </c>
    </row>
    <row r="74" spans="1:4" s="956" customFormat="1" x14ac:dyDescent="0.2">
      <c r="A74" s="381" t="s">
        <v>567</v>
      </c>
      <c r="B74" s="526">
        <v>198.91560731667491</v>
      </c>
      <c r="C74" s="526">
        <v>192.37029182271974</v>
      </c>
      <c r="D74" s="968">
        <v>3.4024564977980454</v>
      </c>
    </row>
    <row r="75" spans="1:4" s="956" customFormat="1" x14ac:dyDescent="0.2">
      <c r="A75" s="381" t="s">
        <v>568</v>
      </c>
      <c r="B75" s="526">
        <v>275.74272083372563</v>
      </c>
      <c r="C75" s="526">
        <v>310.10077114399314</v>
      </c>
      <c r="D75" s="968">
        <v>-11.07964039673851</v>
      </c>
    </row>
    <row r="76" spans="1:4" s="956" customFormat="1" x14ac:dyDescent="0.2">
      <c r="A76" s="381" t="s">
        <v>569</v>
      </c>
      <c r="B76" s="526">
        <v>164.06218236870285</v>
      </c>
      <c r="C76" s="526">
        <v>157.40084348462776</v>
      </c>
      <c r="D76" s="968">
        <v>4.2320858875992462</v>
      </c>
    </row>
    <row r="77" spans="1:4" s="956" customFormat="1" x14ac:dyDescent="0.2">
      <c r="A77" s="381" t="s">
        <v>575</v>
      </c>
      <c r="B77" s="526">
        <v>176.91260826454365</v>
      </c>
      <c r="C77" s="526">
        <v>174.97169769068401</v>
      </c>
      <c r="D77" s="968">
        <v>1.1092711561219382</v>
      </c>
    </row>
    <row r="78" spans="1:4" s="956" customFormat="1" x14ac:dyDescent="0.2">
      <c r="A78" s="381" t="s">
        <v>576</v>
      </c>
      <c r="B78" s="526">
        <v>259.53234899825861</v>
      </c>
      <c r="C78" s="526">
        <v>245.49311000446954</v>
      </c>
      <c r="D78" s="968">
        <v>5.7187914534682749</v>
      </c>
    </row>
    <row r="79" spans="1:4" s="956" customFormat="1" x14ac:dyDescent="0.2">
      <c r="A79" s="381" t="s">
        <v>577</v>
      </c>
      <c r="B79" s="526">
        <v>312.49583967898417</v>
      </c>
      <c r="C79" s="526">
        <v>306.68712866526488</v>
      </c>
      <c r="D79" s="968">
        <v>1.8940185194596948</v>
      </c>
    </row>
    <row r="80" spans="1:4" s="956" customFormat="1" x14ac:dyDescent="0.2">
      <c r="A80" s="381" t="s">
        <v>578</v>
      </c>
      <c r="B80" s="526">
        <v>222.15048423982896</v>
      </c>
      <c r="C80" s="526">
        <v>200.17672485967054</v>
      </c>
      <c r="D80" s="968">
        <v>10.977179987115203</v>
      </c>
    </row>
    <row r="81" spans="1:4" s="956" customFormat="1" x14ac:dyDescent="0.2">
      <c r="A81" s="381" t="s">
        <v>579</v>
      </c>
      <c r="B81" s="526">
        <v>214.22696631366756</v>
      </c>
      <c r="C81" s="526">
        <v>220.32317989007791</v>
      </c>
      <c r="D81" s="968">
        <v>-2.7669415353626547</v>
      </c>
    </row>
    <row r="82" spans="1:4" s="956" customFormat="1" x14ac:dyDescent="0.2">
      <c r="A82" s="144" t="s">
        <v>564</v>
      </c>
      <c r="B82" s="526">
        <v>77.129136253659084</v>
      </c>
      <c r="C82" s="526">
        <v>67.251693294420619</v>
      </c>
      <c r="D82" s="968">
        <v>14.687277710608848</v>
      </c>
    </row>
    <row r="83" spans="1:4" s="956" customFormat="1" x14ac:dyDescent="0.2">
      <c r="A83" s="144"/>
      <c r="B83" s="848"/>
      <c r="C83" s="848"/>
      <c r="D83" s="968"/>
    </row>
    <row r="84" spans="1:4" s="956" customFormat="1" x14ac:dyDescent="0.2">
      <c r="A84" s="964" t="s">
        <v>584</v>
      </c>
      <c r="B84" s="847">
        <v>1764.1861895377629</v>
      </c>
      <c r="C84" s="847">
        <v>1774.897828718443</v>
      </c>
      <c r="D84" s="842">
        <v>-0.60350736855734333</v>
      </c>
    </row>
    <row r="85" spans="1:4" s="956" customFormat="1" x14ac:dyDescent="0.2">
      <c r="A85" s="144" t="s">
        <v>563</v>
      </c>
      <c r="B85" s="526">
        <v>1793.27644287982</v>
      </c>
      <c r="C85" s="526">
        <v>1804.0446698802987</v>
      </c>
      <c r="D85" s="968">
        <v>-0.59689359028970435</v>
      </c>
    </row>
    <row r="86" spans="1:4" s="956" customFormat="1" x14ac:dyDescent="0.2">
      <c r="A86" s="381" t="s">
        <v>566</v>
      </c>
      <c r="B86" s="526">
        <v>1496.6097389533456</v>
      </c>
      <c r="C86" s="526">
        <v>1459.7022882567721</v>
      </c>
      <c r="D86" s="968">
        <v>2.5284231581667038</v>
      </c>
    </row>
    <row r="87" spans="1:4" x14ac:dyDescent="0.2">
      <c r="A87" s="381" t="s">
        <v>567</v>
      </c>
      <c r="B87" s="526">
        <v>2082.7963883532993</v>
      </c>
      <c r="C87" s="526">
        <v>2020.5720194115947</v>
      </c>
      <c r="D87" s="968">
        <v>3.0795422456569854</v>
      </c>
    </row>
    <row r="88" spans="1:4" x14ac:dyDescent="0.2">
      <c r="A88" s="381" t="s">
        <v>568</v>
      </c>
      <c r="B88" s="526">
        <v>1637.1474545569677</v>
      </c>
      <c r="C88" s="526">
        <v>1866.0146237468114</v>
      </c>
      <c r="D88" s="968">
        <v>-12.265025486793689</v>
      </c>
    </row>
    <row r="89" spans="1:4" x14ac:dyDescent="0.2">
      <c r="A89" s="381" t="s">
        <v>569</v>
      </c>
      <c r="B89" s="526">
        <v>2094.6523312211384</v>
      </c>
      <c r="C89" s="526">
        <v>2049.0274024104001</v>
      </c>
      <c r="D89" s="968">
        <v>2.2266626965099068</v>
      </c>
    </row>
    <row r="90" spans="1:4" x14ac:dyDescent="0.2">
      <c r="A90" s="381" t="s">
        <v>575</v>
      </c>
      <c r="B90" s="526">
        <v>2351.0570425183846</v>
      </c>
      <c r="C90" s="526">
        <v>2259.7360231413381</v>
      </c>
      <c r="D90" s="968">
        <v>4.0412251007132305</v>
      </c>
    </row>
    <row r="91" spans="1:4" x14ac:dyDescent="0.2">
      <c r="A91" s="381" t="s">
        <v>576</v>
      </c>
      <c r="B91" s="526">
        <v>2466.7711009899704</v>
      </c>
      <c r="C91" s="526">
        <v>2343.4185398412042</v>
      </c>
      <c r="D91" s="968">
        <v>5.2637870295728195</v>
      </c>
    </row>
    <row r="92" spans="1:4" x14ac:dyDescent="0.2">
      <c r="A92" s="381" t="s">
        <v>577</v>
      </c>
      <c r="B92" s="526">
        <v>2121.273688026024</v>
      </c>
      <c r="C92" s="526">
        <v>2065.4580782073645</v>
      </c>
      <c r="D92" s="968">
        <v>2.7023356420335931</v>
      </c>
    </row>
    <row r="93" spans="1:4" x14ac:dyDescent="0.2">
      <c r="A93" s="381" t="s">
        <v>578</v>
      </c>
      <c r="B93" s="526">
        <v>2451.4758894238485</v>
      </c>
      <c r="C93" s="526">
        <v>2424.7435039819543</v>
      </c>
      <c r="D93" s="968">
        <v>1.1024830213172576</v>
      </c>
    </row>
    <row r="94" spans="1:4" x14ac:dyDescent="0.2">
      <c r="A94" s="381" t="s">
        <v>579</v>
      </c>
      <c r="B94" s="526">
        <v>2279.0241411741426</v>
      </c>
      <c r="C94" s="526">
        <v>2508.5814620874876</v>
      </c>
      <c r="D94" s="968">
        <v>-9.1508816589245363</v>
      </c>
    </row>
    <row r="95" spans="1:4" x14ac:dyDescent="0.2">
      <c r="A95" s="144" t="s">
        <v>564</v>
      </c>
      <c r="B95" s="526">
        <v>402.54423339746211</v>
      </c>
      <c r="C95" s="526">
        <v>355.97203335328578</v>
      </c>
      <c r="D95" s="968">
        <v>13.083106446723459</v>
      </c>
    </row>
    <row r="96" spans="1:4" x14ac:dyDescent="0.2">
      <c r="A96" s="142"/>
      <c r="B96" s="849"/>
      <c r="C96" s="849"/>
      <c r="D96" s="971"/>
    </row>
    <row r="97" spans="1:4" x14ac:dyDescent="0.2">
      <c r="A97" s="1042" t="s">
        <v>595</v>
      </c>
      <c r="B97" s="1042">
        <v>2013</v>
      </c>
      <c r="C97" s="1042">
        <v>2012</v>
      </c>
      <c r="D97" s="1042" t="s">
        <v>937</v>
      </c>
    </row>
    <row r="98" spans="1:4" x14ac:dyDescent="0.2">
      <c r="A98" s="1043"/>
      <c r="B98" s="1043"/>
      <c r="C98" s="1043"/>
      <c r="D98" s="1043"/>
    </row>
    <row r="99" spans="1:4" x14ac:dyDescent="0.2">
      <c r="A99" s="964" t="s">
        <v>585</v>
      </c>
      <c r="B99" s="847">
        <v>14421.270407327562</v>
      </c>
      <c r="C99" s="847">
        <v>14250.199723815434</v>
      </c>
      <c r="D99" s="842">
        <v>1.2004791990825714</v>
      </c>
    </row>
    <row r="100" spans="1:4" x14ac:dyDescent="0.2">
      <c r="A100" s="381" t="s">
        <v>586</v>
      </c>
      <c r="B100" s="526">
        <v>14352.44057649163</v>
      </c>
      <c r="C100" s="526">
        <v>14192.674287253511</v>
      </c>
      <c r="D100" s="968">
        <v>1.1256954538976904</v>
      </c>
    </row>
    <row r="101" spans="1:4" x14ac:dyDescent="0.2">
      <c r="A101" s="381" t="s">
        <v>587</v>
      </c>
      <c r="B101" s="526">
        <v>7358.7484629264591</v>
      </c>
      <c r="C101" s="526">
        <v>7672.4647442192954</v>
      </c>
      <c r="D101" s="968">
        <v>-4.0888592095415177</v>
      </c>
    </row>
    <row r="102" spans="1:4" x14ac:dyDescent="0.2">
      <c r="A102" s="381" t="s">
        <v>588</v>
      </c>
      <c r="B102" s="526">
        <v>3668.2839142422763</v>
      </c>
      <c r="C102" s="526">
        <v>3461.1749617187947</v>
      </c>
      <c r="D102" s="968">
        <v>5.9837758799870855</v>
      </c>
    </row>
    <row r="103" spans="1:4" x14ac:dyDescent="0.2">
      <c r="A103" s="381" t="s">
        <v>589</v>
      </c>
      <c r="B103" s="526">
        <v>30.100061613470164</v>
      </c>
      <c r="C103" s="526">
        <v>28.344034941908152</v>
      </c>
      <c r="D103" s="968">
        <v>6.1954011669864029</v>
      </c>
    </row>
    <row r="104" spans="1:4" x14ac:dyDescent="0.2">
      <c r="A104" s="381" t="s">
        <v>590</v>
      </c>
      <c r="B104" s="526">
        <v>79.572009222012042</v>
      </c>
      <c r="C104" s="526">
        <v>79.632572264958824</v>
      </c>
      <c r="D104" s="968">
        <v>-7.6053103929973886E-2</v>
      </c>
    </row>
    <row r="105" spans="1:4" x14ac:dyDescent="0.2">
      <c r="A105" s="381" t="s">
        <v>591</v>
      </c>
      <c r="B105" s="526">
        <v>1390.5580635360056</v>
      </c>
      <c r="C105" s="526">
        <v>1290.2976158848235</v>
      </c>
      <c r="D105" s="968">
        <v>7.7703350309942687</v>
      </c>
    </row>
    <row r="106" spans="1:4" x14ac:dyDescent="0.2">
      <c r="A106" s="381" t="s">
        <v>592</v>
      </c>
      <c r="B106" s="526">
        <v>1825.1780649030641</v>
      </c>
      <c r="C106" s="526">
        <v>1660.7603582237284</v>
      </c>
      <c r="D106" s="968">
        <v>9.9001463916918766</v>
      </c>
    </row>
    <row r="107" spans="1:4" x14ac:dyDescent="0.2">
      <c r="A107" s="144" t="s">
        <v>564</v>
      </c>
      <c r="B107" s="526">
        <v>68.829830835931858</v>
      </c>
      <c r="C107" s="526">
        <v>57.525436561924337</v>
      </c>
      <c r="D107" s="968">
        <v>19.651122963384537</v>
      </c>
    </row>
    <row r="108" spans="1:4" x14ac:dyDescent="0.2">
      <c r="A108" s="954"/>
      <c r="B108" s="849"/>
      <c r="C108" s="849"/>
      <c r="D108" s="971"/>
    </row>
    <row r="109" spans="1:4" s="956" customFormat="1" x14ac:dyDescent="0.2"/>
    <row r="110" spans="1:4" s="956" customFormat="1" x14ac:dyDescent="0.2">
      <c r="A110" s="956" t="s">
        <v>249</v>
      </c>
    </row>
    <row r="111" spans="1:4" s="956" customFormat="1" x14ac:dyDescent="0.2">
      <c r="A111" s="956" t="s">
        <v>219</v>
      </c>
    </row>
    <row r="112" spans="1:4" s="956" customFormat="1" x14ac:dyDescent="0.2"/>
    <row r="113" spans="1:4" x14ac:dyDescent="0.2">
      <c r="A113" s="1042" t="s">
        <v>594</v>
      </c>
      <c r="B113" s="1042">
        <v>2013</v>
      </c>
      <c r="C113" s="1042">
        <v>2012</v>
      </c>
      <c r="D113" s="1042" t="s">
        <v>937</v>
      </c>
    </row>
    <row r="114" spans="1:4" s="390" customFormat="1" x14ac:dyDescent="0.2">
      <c r="A114" s="1043"/>
      <c r="B114" s="1043"/>
      <c r="C114" s="1043"/>
      <c r="D114" s="1043"/>
    </row>
    <row r="115" spans="1:4" s="946" customFormat="1" x14ac:dyDescent="0.2">
      <c r="A115" s="964" t="s">
        <v>295</v>
      </c>
      <c r="B115" s="963">
        <v>74942169.208080709</v>
      </c>
      <c r="C115" s="963">
        <v>74519278.478259355</v>
      </c>
      <c r="D115" s="842">
        <v>0.56749171282532984</v>
      </c>
    </row>
    <row r="116" spans="1:4" x14ac:dyDescent="0.2">
      <c r="A116" s="381" t="s">
        <v>586</v>
      </c>
      <c r="B116" s="403">
        <v>74049771.935413644</v>
      </c>
      <c r="C116" s="403">
        <v>73663903.189638972</v>
      </c>
      <c r="D116" s="968">
        <v>0.52382337761998077</v>
      </c>
    </row>
    <row r="117" spans="1:4" x14ac:dyDescent="0.2">
      <c r="A117" s="381" t="s">
        <v>587</v>
      </c>
      <c r="B117" s="403">
        <v>35059623.029717974</v>
      </c>
      <c r="C117" s="403">
        <v>35864091.850903325</v>
      </c>
      <c r="D117" s="968">
        <v>-2.2431038391540592</v>
      </c>
    </row>
    <row r="118" spans="1:4" x14ac:dyDescent="0.2">
      <c r="A118" s="381" t="s">
        <v>588</v>
      </c>
      <c r="B118" s="403">
        <v>19271412.075227443</v>
      </c>
      <c r="C118" s="403">
        <v>18657257.092670448</v>
      </c>
      <c r="D118" s="968">
        <v>3.2917753103068215</v>
      </c>
    </row>
    <row r="119" spans="1:4" x14ac:dyDescent="0.2">
      <c r="A119" s="381" t="s">
        <v>589</v>
      </c>
      <c r="B119" s="403">
        <v>264463.10131812724</v>
      </c>
      <c r="C119" s="403">
        <v>258772.15194114475</v>
      </c>
      <c r="D119" s="968">
        <v>2.1992124478204422</v>
      </c>
    </row>
    <row r="120" spans="1:4" x14ac:dyDescent="0.2">
      <c r="A120" s="381" t="s">
        <v>590</v>
      </c>
      <c r="B120" s="403">
        <v>259165.25891729037</v>
      </c>
      <c r="C120" s="403">
        <v>262732.59070026298</v>
      </c>
      <c r="D120" s="968">
        <v>-1.3577804616719202</v>
      </c>
    </row>
    <row r="121" spans="1:4" x14ac:dyDescent="0.2">
      <c r="A121" s="381" t="s">
        <v>591</v>
      </c>
      <c r="B121" s="403">
        <v>8516937.6631201543</v>
      </c>
      <c r="C121" s="403">
        <v>8168533.3344918927</v>
      </c>
      <c r="D121" s="968">
        <v>4.2652005490032563</v>
      </c>
    </row>
    <row r="122" spans="1:4" x14ac:dyDescent="0.2">
      <c r="A122" s="381" t="s">
        <v>592</v>
      </c>
      <c r="B122" s="403">
        <v>10678170.80723672</v>
      </c>
      <c r="C122" s="403">
        <v>10452516.168931896</v>
      </c>
      <c r="D122" s="968">
        <v>2.1588547164895999</v>
      </c>
    </row>
    <row r="123" spans="1:4" x14ac:dyDescent="0.2">
      <c r="A123" s="144" t="s">
        <v>564</v>
      </c>
      <c r="B123" s="403">
        <v>892397.27266706561</v>
      </c>
      <c r="C123" s="403">
        <v>855375.28862038045</v>
      </c>
      <c r="D123" s="968">
        <v>4.3281568381987379</v>
      </c>
    </row>
    <row r="124" spans="1:4" x14ac:dyDescent="0.2">
      <c r="A124" s="144"/>
      <c r="B124" s="403"/>
      <c r="C124" s="403"/>
      <c r="D124" s="968"/>
    </row>
    <row r="125" spans="1:4" x14ac:dyDescent="0.2">
      <c r="A125" s="964" t="s">
        <v>580</v>
      </c>
      <c r="B125" s="963">
        <v>8174460.5489209164</v>
      </c>
      <c r="C125" s="963">
        <v>8028742.6793501098</v>
      </c>
      <c r="D125" s="842">
        <v>1.8149525447563875</v>
      </c>
    </row>
    <row r="126" spans="1:4" x14ac:dyDescent="0.2">
      <c r="A126" s="381" t="s">
        <v>586</v>
      </c>
      <c r="B126" s="403">
        <v>8003473.5489209164</v>
      </c>
      <c r="C126" s="403">
        <v>7867142.6793501098</v>
      </c>
      <c r="D126" s="968">
        <v>1.7329146696252407</v>
      </c>
    </row>
    <row r="127" spans="1:4" x14ac:dyDescent="0.2">
      <c r="A127" s="381" t="s">
        <v>587</v>
      </c>
      <c r="B127" s="403">
        <v>5044275.7724501155</v>
      </c>
      <c r="C127" s="403">
        <v>4904045.4629680449</v>
      </c>
      <c r="D127" s="968">
        <v>2.8594822487065574</v>
      </c>
    </row>
    <row r="128" spans="1:4" x14ac:dyDescent="0.2">
      <c r="A128" s="381" t="s">
        <v>588</v>
      </c>
      <c r="B128" s="403">
        <v>2358783.538098319</v>
      </c>
      <c r="C128" s="403">
        <v>2309193.8213059376</v>
      </c>
      <c r="D128" s="968">
        <v>2.1474904503397951</v>
      </c>
    </row>
    <row r="129" spans="1:4" x14ac:dyDescent="0.2">
      <c r="A129" s="381" t="s">
        <v>589</v>
      </c>
      <c r="B129" s="403">
        <v>55157.179352972031</v>
      </c>
      <c r="C129" s="403">
        <v>53322.647597966112</v>
      </c>
      <c r="D129" s="968">
        <v>3.4404363579948916</v>
      </c>
    </row>
    <row r="130" spans="1:4" x14ac:dyDescent="0.2">
      <c r="A130" s="381" t="s">
        <v>590</v>
      </c>
      <c r="B130" s="403">
        <v>74309.896044642403</v>
      </c>
      <c r="C130" s="403">
        <v>72648.89865338782</v>
      </c>
      <c r="D130" s="968">
        <v>2.2863352673511361</v>
      </c>
    </row>
    <row r="131" spans="1:4" x14ac:dyDescent="0.2">
      <c r="A131" s="381" t="s">
        <v>591</v>
      </c>
      <c r="B131" s="403">
        <v>1114354.2457902483</v>
      </c>
      <c r="C131" s="403">
        <v>1084680.9774026305</v>
      </c>
      <c r="D131" s="968">
        <v>2.7356678143902968</v>
      </c>
    </row>
    <row r="132" spans="1:4" x14ac:dyDescent="0.2">
      <c r="A132" s="381" t="s">
        <v>592</v>
      </c>
      <c r="B132" s="403">
        <v>1435245.1273175229</v>
      </c>
      <c r="C132" s="403">
        <v>1433281.7775083273</v>
      </c>
      <c r="D132" s="968">
        <v>0.13698282082457158</v>
      </c>
    </row>
    <row r="133" spans="1:4" x14ac:dyDescent="0.2">
      <c r="A133" s="144" t="s">
        <v>564</v>
      </c>
      <c r="B133" s="403">
        <v>170987</v>
      </c>
      <c r="C133" s="403">
        <v>161600</v>
      </c>
      <c r="D133" s="968">
        <v>5.8087871287128667</v>
      </c>
    </row>
    <row r="134" spans="1:4" x14ac:dyDescent="0.2">
      <c r="A134" s="144"/>
      <c r="B134" s="403"/>
      <c r="C134" s="403"/>
      <c r="D134" s="968"/>
    </row>
    <row r="135" spans="1:4" x14ac:dyDescent="0.2">
      <c r="A135" s="461" t="s">
        <v>593</v>
      </c>
      <c r="B135" s="845">
        <v>9.1678427903078674</v>
      </c>
      <c r="C135" s="845">
        <v>9.2815626872589405</v>
      </c>
      <c r="D135" s="842">
        <v>-1.2252236049343224</v>
      </c>
    </row>
    <row r="136" spans="1:4" x14ac:dyDescent="0.2">
      <c r="A136" s="381" t="s">
        <v>586</v>
      </c>
      <c r="B136" s="846">
        <v>9.2522042439182606</v>
      </c>
      <c r="C136" s="846">
        <v>9.3634889046812368</v>
      </c>
      <c r="D136" s="968">
        <v>-1.1884956760865095</v>
      </c>
    </row>
    <row r="137" spans="1:4" x14ac:dyDescent="0.2">
      <c r="A137" s="381" t="s">
        <v>587</v>
      </c>
      <c r="B137" s="846">
        <v>6.9503779355601614</v>
      </c>
      <c r="C137" s="846">
        <v>7.3131646355491826</v>
      </c>
      <c r="D137" s="968">
        <v>-4.960734758048801</v>
      </c>
    </row>
    <row r="138" spans="1:4" x14ac:dyDescent="0.2">
      <c r="A138" s="381" t="s">
        <v>588</v>
      </c>
      <c r="B138" s="846">
        <v>8.1700638333114277</v>
      </c>
      <c r="C138" s="846">
        <v>8.0795543970921653</v>
      </c>
      <c r="D138" s="968">
        <v>1.1202280691598121</v>
      </c>
    </row>
    <row r="139" spans="1:4" x14ac:dyDescent="0.2">
      <c r="A139" s="381" t="s">
        <v>589</v>
      </c>
      <c r="B139" s="846">
        <v>4.7947176490974277</v>
      </c>
      <c r="C139" s="846">
        <v>4.8529501740460299</v>
      </c>
      <c r="D139" s="968">
        <v>-1.1999407135897311</v>
      </c>
    </row>
    <row r="140" spans="1:4" x14ac:dyDescent="0.2">
      <c r="A140" s="381" t="s">
        <v>590</v>
      </c>
      <c r="B140" s="846">
        <v>3.4876277953826538</v>
      </c>
      <c r="C140" s="846">
        <v>3.6164703879927438</v>
      </c>
      <c r="D140" s="968">
        <v>-3.5626613462083845</v>
      </c>
    </row>
    <row r="141" spans="1:4" x14ac:dyDescent="0.2">
      <c r="A141" s="381" t="s">
        <v>591</v>
      </c>
      <c r="B141" s="846">
        <v>7.6429355344541605</v>
      </c>
      <c r="C141" s="846">
        <v>7.5308164378914491</v>
      </c>
      <c r="D141" s="968">
        <v>1.4888040026919569</v>
      </c>
    </row>
    <row r="142" spans="1:4" x14ac:dyDescent="0.2">
      <c r="A142" s="381" t="s">
        <v>592</v>
      </c>
      <c r="B142" s="846">
        <v>7.4399631143108289</v>
      </c>
      <c r="C142" s="846">
        <v>7.2927154541118604</v>
      </c>
      <c r="D142" s="968">
        <v>2.0191060672187122</v>
      </c>
    </row>
    <row r="143" spans="1:4" x14ac:dyDescent="0.2">
      <c r="A143" s="144" t="s">
        <v>564</v>
      </c>
      <c r="B143" s="846">
        <v>5.2190942742259097</v>
      </c>
      <c r="C143" s="846">
        <v>5.2931639147300773</v>
      </c>
      <c r="D143" s="968">
        <v>-1.3993453007952961</v>
      </c>
    </row>
    <row r="144" spans="1:4" x14ac:dyDescent="0.2">
      <c r="A144" s="144"/>
      <c r="B144" s="846"/>
      <c r="C144" s="846"/>
      <c r="D144" s="968"/>
    </row>
    <row r="145" spans="1:4" x14ac:dyDescent="0.2">
      <c r="A145" s="461" t="s">
        <v>583</v>
      </c>
      <c r="B145" s="847">
        <v>192.43198535241459</v>
      </c>
      <c r="C145" s="847">
        <v>191.2283641873004</v>
      </c>
      <c r="D145" s="842">
        <v>0.62941560486042825</v>
      </c>
    </row>
    <row r="146" spans="1:4" x14ac:dyDescent="0.2">
      <c r="A146" s="144" t="s">
        <v>586</v>
      </c>
      <c r="B146" s="526">
        <v>193.82153653369596</v>
      </c>
      <c r="C146" s="526">
        <v>192.66799888857395</v>
      </c>
      <c r="D146" s="968">
        <v>0.59871782121385664</v>
      </c>
    </row>
    <row r="147" spans="1:4" x14ac:dyDescent="0.2">
      <c r="A147" s="381" t="s">
        <v>587</v>
      </c>
      <c r="B147" s="526">
        <v>209.89240120148705</v>
      </c>
      <c r="C147" s="526">
        <v>213.93166111986872</v>
      </c>
      <c r="D147" s="968">
        <v>-1.8881075840936012</v>
      </c>
    </row>
    <row r="148" spans="1:4" x14ac:dyDescent="0.2">
      <c r="A148" s="381" t="s">
        <v>588</v>
      </c>
      <c r="B148" s="526">
        <v>190.34847575895566</v>
      </c>
      <c r="C148" s="526">
        <v>185.51360173294319</v>
      </c>
      <c r="D148" s="968">
        <v>2.60620999260881</v>
      </c>
    </row>
    <row r="149" spans="1:4" x14ac:dyDescent="0.2">
      <c r="A149" s="381" t="s">
        <v>589</v>
      </c>
      <c r="B149" s="526">
        <v>113.81573256702559</v>
      </c>
      <c r="C149" s="526">
        <v>109.53278677511918</v>
      </c>
      <c r="D149" s="968">
        <v>3.9101952191718636</v>
      </c>
    </row>
    <row r="150" spans="1:4" x14ac:dyDescent="0.2">
      <c r="A150" s="381" t="s">
        <v>590</v>
      </c>
      <c r="B150" s="526">
        <v>307.03192840907178</v>
      </c>
      <c r="C150" s="526">
        <v>303.09362098060842</v>
      </c>
      <c r="D150" s="968">
        <v>1.2993699490347677</v>
      </c>
    </row>
    <row r="151" spans="1:4" x14ac:dyDescent="0.2">
      <c r="A151" s="381" t="s">
        <v>591</v>
      </c>
      <c r="B151" s="526">
        <v>163.26972422932809</v>
      </c>
      <c r="C151" s="526">
        <v>157.95952137900946</v>
      </c>
      <c r="D151" s="968">
        <v>3.3617491392476939</v>
      </c>
    </row>
    <row r="152" spans="1:4" x14ac:dyDescent="0.2">
      <c r="A152" s="381" t="s">
        <v>592</v>
      </c>
      <c r="B152" s="526">
        <v>170.92609753593001</v>
      </c>
      <c r="C152" s="526">
        <v>158.88617930676068</v>
      </c>
      <c r="D152" s="968">
        <v>7.5777001383637854</v>
      </c>
    </row>
    <row r="153" spans="1:4" x14ac:dyDescent="0.2">
      <c r="A153" s="144" t="s">
        <v>564</v>
      </c>
      <c r="B153" s="526">
        <v>77.129136253659084</v>
      </c>
      <c r="C153" s="526">
        <v>67.251693294420619</v>
      </c>
      <c r="D153" s="968">
        <v>14.687277710608848</v>
      </c>
    </row>
    <row r="154" spans="1:4" x14ac:dyDescent="0.2">
      <c r="A154" s="144"/>
      <c r="B154" s="526"/>
      <c r="C154" s="526"/>
      <c r="D154" s="968"/>
    </row>
    <row r="155" spans="1:4" x14ac:dyDescent="0.2">
      <c r="A155" s="461" t="s">
        <v>584</v>
      </c>
      <c r="B155" s="847">
        <v>1764.1861895377629</v>
      </c>
      <c r="C155" s="847">
        <v>1774.8978287184434</v>
      </c>
      <c r="D155" s="842">
        <v>-0.60350736855736553</v>
      </c>
    </row>
    <row r="156" spans="1:4" x14ac:dyDescent="0.2">
      <c r="A156" s="144" t="s">
        <v>586</v>
      </c>
      <c r="B156" s="526">
        <v>1793.27644287982</v>
      </c>
      <c r="C156" s="526">
        <v>1804.0446698802991</v>
      </c>
      <c r="D156" s="968">
        <v>-0.59689359028973765</v>
      </c>
    </row>
    <row r="157" spans="1:4" x14ac:dyDescent="0.2">
      <c r="A157" s="381" t="s">
        <v>587</v>
      </c>
      <c r="B157" s="526">
        <v>1458.8315141525566</v>
      </c>
      <c r="C157" s="526">
        <v>1564.5174585261159</v>
      </c>
      <c r="D157" s="968">
        <v>-6.755178332948919</v>
      </c>
    </row>
    <row r="158" spans="1:4" x14ac:dyDescent="0.2">
      <c r="A158" s="381" t="s">
        <v>588</v>
      </c>
      <c r="B158" s="526">
        <v>1555.1591975242006</v>
      </c>
      <c r="C158" s="526">
        <v>1498.8672366018059</v>
      </c>
      <c r="D158" s="968">
        <v>3.7556335576470756</v>
      </c>
    </row>
    <row r="159" spans="1:4" x14ac:dyDescent="0.2">
      <c r="A159" s="381" t="s">
        <v>589</v>
      </c>
      <c r="B159" s="526">
        <v>545.71430168407051</v>
      </c>
      <c r="C159" s="526">
        <v>531.55715664406125</v>
      </c>
      <c r="D159" s="968">
        <v>2.6633344811664461</v>
      </c>
    </row>
    <row r="160" spans="1:4" x14ac:dyDescent="0.2">
      <c r="A160" s="381" t="s">
        <v>590</v>
      </c>
      <c r="B160" s="526">
        <v>1070.8130875894155</v>
      </c>
      <c r="C160" s="526">
        <v>1096.1291050658665</v>
      </c>
      <c r="D160" s="968">
        <v>-2.3095835480921534</v>
      </c>
    </row>
    <row r="161" spans="1:4" x14ac:dyDescent="0.2">
      <c r="A161" s="381" t="s">
        <v>591</v>
      </c>
      <c r="B161" s="526">
        <v>1247.8599770128633</v>
      </c>
      <c r="C161" s="526">
        <v>1189.5641601225102</v>
      </c>
      <c r="D161" s="968">
        <v>4.9006029976852439</v>
      </c>
    </row>
    <row r="162" spans="1:4" x14ac:dyDescent="0.2">
      <c r="A162" s="381" t="s">
        <v>592</v>
      </c>
      <c r="B162" s="526">
        <v>1271.6838609404144</v>
      </c>
      <c r="C162" s="526">
        <v>1158.7116952752017</v>
      </c>
      <c r="D162" s="968">
        <v>9.7498080088318275</v>
      </c>
    </row>
    <row r="163" spans="1:4" x14ac:dyDescent="0.2">
      <c r="A163" s="144" t="s">
        <v>564</v>
      </c>
      <c r="B163" s="526">
        <v>402.54423339746211</v>
      </c>
      <c r="C163" s="526">
        <v>355.97203335328578</v>
      </c>
      <c r="D163" s="968">
        <v>13.083106446723459</v>
      </c>
    </row>
    <row r="164" spans="1:4" x14ac:dyDescent="0.2">
      <c r="A164" s="954"/>
      <c r="B164" s="954"/>
      <c r="C164" s="954"/>
      <c r="D164" s="954"/>
    </row>
    <row r="165" spans="1:4" x14ac:dyDescent="0.2">
      <c r="A165" s="956" t="s">
        <v>249</v>
      </c>
    </row>
    <row r="166" spans="1:4" x14ac:dyDescent="0.2">
      <c r="A166" s="956" t="s">
        <v>219</v>
      </c>
    </row>
  </sheetData>
  <mergeCells count="21">
    <mergeCell ref="D56:D57"/>
    <mergeCell ref="A113:A114"/>
    <mergeCell ref="B113:B114"/>
    <mergeCell ref="C113:C114"/>
    <mergeCell ref="D113:D114"/>
    <mergeCell ref="A1:D1"/>
    <mergeCell ref="A97:A98"/>
    <mergeCell ref="B97:B98"/>
    <mergeCell ref="C97:C98"/>
    <mergeCell ref="D97:D98"/>
    <mergeCell ref="A3:A4"/>
    <mergeCell ref="B3:B4"/>
    <mergeCell ref="C3:C4"/>
    <mergeCell ref="D3:D4"/>
    <mergeCell ref="A11:A12"/>
    <mergeCell ref="B11:B12"/>
    <mergeCell ref="C11:C12"/>
    <mergeCell ref="D11:D12"/>
    <mergeCell ref="A56:A57"/>
    <mergeCell ref="B56:B57"/>
    <mergeCell ref="C56:C57"/>
  </mergeCells>
  <printOptions horizontalCentered="1"/>
  <pageMargins left="1" right="1" top="1" bottom="1" header="0.5" footer="0.5"/>
  <pageSetup fitToHeight="0" orientation="portrait" horizontalDpi="1200" verticalDpi="1200" r:id="rId1"/>
  <rowBreaks count="2" manualBreakCount="2">
    <brk id="57" max="16383" man="1"/>
    <brk id="11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J69"/>
  <sheetViews>
    <sheetView showGridLines="0" zoomScaleNormal="100" workbookViewId="0">
      <selection sqref="A1:J1"/>
    </sheetView>
  </sheetViews>
  <sheetFormatPr defaultRowHeight="12" x14ac:dyDescent="0.2"/>
  <cols>
    <col min="1" max="1" width="24.7109375" style="887" customWidth="1"/>
    <col min="2" max="3" width="11.28515625" style="911" customWidth="1"/>
    <col min="4" max="4" width="10.28515625" style="911" customWidth="1"/>
    <col min="5" max="5" width="11.28515625" style="911" customWidth="1"/>
    <col min="6" max="9" width="10.28515625" style="911" customWidth="1"/>
    <col min="10" max="10" width="9.28515625" style="911" customWidth="1"/>
    <col min="11" max="16384" width="9.140625" style="887"/>
  </cols>
  <sheetData>
    <row r="1" spans="1:10" s="885" customFormat="1" ht="15.75" x14ac:dyDescent="0.25">
      <c r="A1" s="1096" t="str">
        <f>CONCATENATE('List of Tables'!A26,":  ",'List of Tables'!C26)</f>
        <v>TABLE 21:  2013 International Japan MMAVisitor Characteristics by Region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0" s="886" customFormat="1" ht="15.75" x14ac:dyDescent="0.25">
      <c r="A2" s="1079" t="s">
        <v>260</v>
      </c>
      <c r="B2" s="1079"/>
      <c r="C2" s="1079"/>
      <c r="D2" s="1079"/>
      <c r="E2" s="1079"/>
      <c r="F2" s="1079"/>
      <c r="G2" s="1079"/>
      <c r="H2" s="1079"/>
      <c r="I2" s="1079"/>
      <c r="J2" s="1079"/>
    </row>
    <row r="3" spans="1:10" ht="15.75" x14ac:dyDescent="0.25">
      <c r="A3" s="1096"/>
      <c r="B3" s="1096"/>
      <c r="C3" s="1096"/>
      <c r="D3" s="1096"/>
      <c r="E3" s="1096"/>
      <c r="F3" s="1096"/>
      <c r="G3" s="1096"/>
      <c r="H3" s="1096"/>
      <c r="I3" s="1096"/>
      <c r="J3" s="1096"/>
    </row>
    <row r="4" spans="1:10" ht="12.75" customHeight="1" x14ac:dyDescent="0.2">
      <c r="A4" s="1091" t="s">
        <v>547</v>
      </c>
      <c r="B4" s="901"/>
      <c r="C4" s="901"/>
      <c r="D4" s="901"/>
      <c r="E4" s="901"/>
      <c r="F4" s="901"/>
      <c r="G4" s="901"/>
      <c r="H4" s="901"/>
      <c r="I4" s="901"/>
      <c r="J4" s="902"/>
    </row>
    <row r="5" spans="1:10" ht="12.75" customHeight="1" x14ac:dyDescent="0.2">
      <c r="A5" s="1092"/>
      <c r="B5" s="1094" t="s">
        <v>548</v>
      </c>
      <c r="C5" s="1097" t="s">
        <v>549</v>
      </c>
      <c r="D5" s="1099" t="s">
        <v>550</v>
      </c>
      <c r="E5" s="1101" t="s">
        <v>551</v>
      </c>
      <c r="F5" s="1099" t="s">
        <v>552</v>
      </c>
      <c r="G5" s="1101" t="s">
        <v>553</v>
      </c>
      <c r="H5" s="1099" t="s">
        <v>554</v>
      </c>
      <c r="I5" s="1101" t="s">
        <v>555</v>
      </c>
      <c r="J5" s="1099" t="s">
        <v>556</v>
      </c>
    </row>
    <row r="6" spans="1:10" x14ac:dyDescent="0.2">
      <c r="A6" s="1093"/>
      <c r="B6" s="1095"/>
      <c r="C6" s="1098"/>
      <c r="D6" s="1100"/>
      <c r="E6" s="1102"/>
      <c r="F6" s="1100"/>
      <c r="G6" s="1102"/>
      <c r="H6" s="1100"/>
      <c r="I6" s="1102"/>
      <c r="J6" s="1100"/>
    </row>
    <row r="7" spans="1:10" x14ac:dyDescent="0.2">
      <c r="A7" s="903" t="s">
        <v>557</v>
      </c>
      <c r="B7" s="912">
        <v>230567.92519343528</v>
      </c>
      <c r="C7" s="913">
        <v>335479.28131350112</v>
      </c>
      <c r="D7" s="912">
        <v>65450.293577351084</v>
      </c>
      <c r="E7" s="913">
        <v>633738.18774664146</v>
      </c>
      <c r="F7" s="912">
        <v>55443.294748466047</v>
      </c>
      <c r="G7" s="913">
        <v>35131.130350223102</v>
      </c>
      <c r="H7" s="912">
        <v>77571.425304826713</v>
      </c>
      <c r="I7" s="913">
        <v>70695.117101061202</v>
      </c>
      <c r="J7" s="912">
        <v>6713.3446647675864</v>
      </c>
    </row>
    <row r="8" spans="1:10" x14ac:dyDescent="0.2">
      <c r="A8" s="164" t="s">
        <v>155</v>
      </c>
      <c r="B8" s="914"/>
      <c r="C8" s="165"/>
      <c r="D8" s="914"/>
      <c r="E8" s="165"/>
      <c r="F8" s="914"/>
      <c r="G8" s="165"/>
      <c r="H8" s="914"/>
      <c r="I8" s="165"/>
      <c r="J8" s="914"/>
    </row>
    <row r="9" spans="1:10" x14ac:dyDescent="0.2">
      <c r="A9" s="903" t="s">
        <v>156</v>
      </c>
      <c r="B9" s="912">
        <v>9637.4818089420041</v>
      </c>
      <c r="C9" s="913">
        <v>14783.271135671677</v>
      </c>
      <c r="D9" s="912">
        <v>3081.106411496391</v>
      </c>
      <c r="E9" s="913">
        <v>32351.603900489703</v>
      </c>
      <c r="F9" s="912">
        <v>2166.2604737945076</v>
      </c>
      <c r="G9" s="913">
        <v>1468.4981966882572</v>
      </c>
      <c r="H9" s="912">
        <v>3729.7700219972658</v>
      </c>
      <c r="I9" s="913">
        <v>2971.601282506786</v>
      </c>
      <c r="J9" s="912">
        <v>679.384508064805</v>
      </c>
    </row>
    <row r="10" spans="1:10" x14ac:dyDescent="0.2">
      <c r="A10" s="903" t="s">
        <v>157</v>
      </c>
      <c r="B10" s="912">
        <v>96845.261764855342</v>
      </c>
      <c r="C10" s="913">
        <v>139333.40274986287</v>
      </c>
      <c r="D10" s="912">
        <v>25895.055259597964</v>
      </c>
      <c r="E10" s="913">
        <v>248910.53285743608</v>
      </c>
      <c r="F10" s="912">
        <v>24034.648625496709</v>
      </c>
      <c r="G10" s="913">
        <v>14949.396173463838</v>
      </c>
      <c r="H10" s="912">
        <v>31725.920095461519</v>
      </c>
      <c r="I10" s="913">
        <v>27984.371928015978</v>
      </c>
      <c r="J10" s="912">
        <v>1394.3780029545069</v>
      </c>
    </row>
    <row r="11" spans="1:10" x14ac:dyDescent="0.2">
      <c r="A11" s="903" t="s">
        <v>158</v>
      </c>
      <c r="B11" s="912">
        <v>124085.18161963833</v>
      </c>
      <c r="C11" s="913">
        <v>181362.60742797001</v>
      </c>
      <c r="D11" s="912">
        <v>36474.131906256611</v>
      </c>
      <c r="E11" s="913">
        <v>352476.05098870944</v>
      </c>
      <c r="F11" s="912">
        <v>29242.385649175005</v>
      </c>
      <c r="G11" s="913">
        <v>18713.235980071018</v>
      </c>
      <c r="H11" s="912">
        <v>42115.73518736758</v>
      </c>
      <c r="I11" s="913">
        <v>39739.14389053826</v>
      </c>
      <c r="J11" s="912">
        <v>4639.5821537482761</v>
      </c>
    </row>
    <row r="12" spans="1:10" x14ac:dyDescent="0.2">
      <c r="A12" s="903" t="s">
        <v>159</v>
      </c>
      <c r="B12" s="912">
        <v>2.7310098524865274</v>
      </c>
      <c r="C12" s="913">
        <v>2.7129566270563821</v>
      </c>
      <c r="D12" s="912">
        <v>2.8054670590129804</v>
      </c>
      <c r="E12" s="913">
        <v>2.6630275997670068</v>
      </c>
      <c r="F12" s="912">
        <v>2.7023150293914648</v>
      </c>
      <c r="G12" s="913">
        <v>2.7824075492338478</v>
      </c>
      <c r="H12" s="912">
        <v>2.7692170289580926</v>
      </c>
      <c r="I12" s="913">
        <v>2.7983014447862211</v>
      </c>
      <c r="J12" s="912">
        <v>2.834467849424025</v>
      </c>
    </row>
    <row r="13" spans="1:10" x14ac:dyDescent="0.2">
      <c r="A13" s="164" t="s">
        <v>160</v>
      </c>
      <c r="B13" s="914"/>
      <c r="C13" s="165"/>
      <c r="D13" s="914"/>
      <c r="E13" s="165"/>
      <c r="F13" s="914"/>
      <c r="G13" s="165"/>
      <c r="H13" s="914"/>
      <c r="I13" s="165"/>
      <c r="J13" s="914"/>
    </row>
    <row r="14" spans="1:10" x14ac:dyDescent="0.2">
      <c r="A14" s="903" t="s">
        <v>161</v>
      </c>
      <c r="B14" s="912">
        <v>98175.969332978726</v>
      </c>
      <c r="C14" s="913">
        <v>118910.59653475889</v>
      </c>
      <c r="D14" s="912">
        <v>29726.695060133381</v>
      </c>
      <c r="E14" s="913">
        <v>183547.634887867</v>
      </c>
      <c r="F14" s="912">
        <v>28798.397402403662</v>
      </c>
      <c r="G14" s="913">
        <v>18554.663501541927</v>
      </c>
      <c r="H14" s="912">
        <v>38200.19849467383</v>
      </c>
      <c r="I14" s="913">
        <v>31668.767624184431</v>
      </c>
      <c r="J14" s="912">
        <v>2209.6417649917748</v>
      </c>
    </row>
    <row r="15" spans="1:10" x14ac:dyDescent="0.2">
      <c r="A15" s="903" t="s">
        <v>162</v>
      </c>
      <c r="B15" s="912">
        <v>132391.95586045657</v>
      </c>
      <c r="C15" s="913">
        <v>216568.68477874223</v>
      </c>
      <c r="D15" s="912">
        <v>35723.598517217702</v>
      </c>
      <c r="E15" s="913">
        <v>450190.55285877443</v>
      </c>
      <c r="F15" s="912">
        <v>26644.897346062386</v>
      </c>
      <c r="G15" s="913">
        <v>16576.466848681175</v>
      </c>
      <c r="H15" s="912">
        <v>39371.226810152883</v>
      </c>
      <c r="I15" s="913">
        <v>39026.34947687677</v>
      </c>
      <c r="J15" s="912">
        <v>4503.7028997758116</v>
      </c>
    </row>
    <row r="16" spans="1:10" x14ac:dyDescent="0.2">
      <c r="A16" s="903" t="s">
        <v>163</v>
      </c>
      <c r="B16" s="904">
        <v>3.6772999962989235</v>
      </c>
      <c r="C16" s="905">
        <v>4.1601686298291805</v>
      </c>
      <c r="D16" s="904">
        <v>3.3263793324362365</v>
      </c>
      <c r="E16" s="905">
        <v>5.2892604704291024</v>
      </c>
      <c r="F16" s="904">
        <v>3.129024742942518</v>
      </c>
      <c r="G16" s="905">
        <v>2.6685766717862522</v>
      </c>
      <c r="H16" s="904">
        <v>2.973648037778291</v>
      </c>
      <c r="I16" s="905">
        <v>3.733607244963991</v>
      </c>
      <c r="J16" s="904">
        <v>3.574856503903296</v>
      </c>
    </row>
    <row r="17" spans="1:10" x14ac:dyDescent="0.2">
      <c r="A17" s="164" t="s">
        <v>164</v>
      </c>
      <c r="B17" s="915"/>
      <c r="C17" s="916"/>
      <c r="D17" s="915"/>
      <c r="E17" s="916"/>
      <c r="F17" s="915"/>
      <c r="G17" s="916"/>
      <c r="H17" s="915"/>
      <c r="I17" s="916"/>
      <c r="J17" s="915"/>
    </row>
    <row r="18" spans="1:10" x14ac:dyDescent="0.2">
      <c r="A18" s="903" t="s">
        <v>165</v>
      </c>
      <c r="B18" s="912">
        <v>57522.083387427519</v>
      </c>
      <c r="C18" s="913">
        <v>79539.999451318305</v>
      </c>
      <c r="D18" s="912">
        <v>19186.88475031812</v>
      </c>
      <c r="E18" s="913">
        <v>154586.75275885724</v>
      </c>
      <c r="F18" s="912">
        <v>16396.656206692907</v>
      </c>
      <c r="G18" s="913">
        <v>9991.7512031301849</v>
      </c>
      <c r="H18" s="912">
        <v>24154.670858744834</v>
      </c>
      <c r="I18" s="913">
        <v>18640.60020837664</v>
      </c>
      <c r="J18" s="912">
        <v>2809.0540853410357</v>
      </c>
    </row>
    <row r="19" spans="1:10" x14ac:dyDescent="0.2">
      <c r="A19" s="903" t="s">
        <v>166</v>
      </c>
      <c r="B19" s="912">
        <v>172231.43387696036</v>
      </c>
      <c r="C19" s="913">
        <v>240027.93715074233</v>
      </c>
      <c r="D19" s="912">
        <v>49756.569442008222</v>
      </c>
      <c r="E19" s="913">
        <v>438231.04633858777</v>
      </c>
      <c r="F19" s="912">
        <v>42695.515420187185</v>
      </c>
      <c r="G19" s="913">
        <v>29110.818153804867</v>
      </c>
      <c r="H19" s="912">
        <v>58922.714740339827</v>
      </c>
      <c r="I19" s="913">
        <v>57988.684393133561</v>
      </c>
      <c r="J19" s="912">
        <v>3371.2578597832853</v>
      </c>
    </row>
    <row r="20" spans="1:10" x14ac:dyDescent="0.2">
      <c r="A20" s="903" t="s">
        <v>167</v>
      </c>
      <c r="B20" s="912">
        <v>52108.949038106075</v>
      </c>
      <c r="C20" s="913">
        <v>71368.014781132428</v>
      </c>
      <c r="D20" s="912">
        <v>17231.884003398751</v>
      </c>
      <c r="E20" s="913">
        <v>141861.85613901296</v>
      </c>
      <c r="F20" s="912">
        <v>15372.019970425126</v>
      </c>
      <c r="G20" s="913">
        <v>9270.6229906314384</v>
      </c>
      <c r="H20" s="912">
        <v>20090.562445320338</v>
      </c>
      <c r="I20" s="913">
        <v>17571.717971843434</v>
      </c>
      <c r="J20" s="912">
        <v>2288.4649394106659</v>
      </c>
    </row>
    <row r="21" spans="1:10" x14ac:dyDescent="0.2">
      <c r="A21" s="903" t="s">
        <v>168</v>
      </c>
      <c r="B21" s="912">
        <v>52923.356967153071</v>
      </c>
      <c r="C21" s="913">
        <v>87279.35949257332</v>
      </c>
      <c r="D21" s="912">
        <v>13738.723388423236</v>
      </c>
      <c r="E21" s="913">
        <v>182782.2447882015</v>
      </c>
      <c r="F21" s="912">
        <v>11723.143092011118</v>
      </c>
      <c r="G21" s="913">
        <v>5299.1839839194872</v>
      </c>
      <c r="H21" s="912">
        <v>14584.602151062089</v>
      </c>
      <c r="I21" s="913">
        <v>11637.550471394134</v>
      </c>
      <c r="J21" s="912">
        <v>2821.4976590539327</v>
      </c>
    </row>
    <row r="22" spans="1:10" x14ac:dyDescent="0.2">
      <c r="A22" s="164" t="s">
        <v>169</v>
      </c>
      <c r="B22" s="914"/>
      <c r="C22" s="165"/>
      <c r="D22" s="914"/>
      <c r="E22" s="165"/>
      <c r="F22" s="914"/>
      <c r="G22" s="165"/>
      <c r="H22" s="914"/>
      <c r="I22" s="165"/>
      <c r="J22" s="914"/>
    </row>
    <row r="23" spans="1:10" x14ac:dyDescent="0.2">
      <c r="A23" s="903" t="s">
        <v>170</v>
      </c>
      <c r="B23" s="912">
        <v>221426.35225581643</v>
      </c>
      <c r="C23" s="913">
        <v>318048.13839563343</v>
      </c>
      <c r="D23" s="912">
        <v>64063.562500051616</v>
      </c>
      <c r="E23" s="913">
        <v>602417.39195156319</v>
      </c>
      <c r="F23" s="912">
        <v>53079.931086805002</v>
      </c>
      <c r="G23" s="913">
        <v>34755.070771260434</v>
      </c>
      <c r="H23" s="912">
        <v>75861.945625691907</v>
      </c>
      <c r="I23" s="913">
        <v>68984.352450731341</v>
      </c>
      <c r="J23" s="912">
        <v>6541.0656180200849</v>
      </c>
    </row>
    <row r="24" spans="1:10" x14ac:dyDescent="0.2">
      <c r="A24" s="903" t="s">
        <v>171</v>
      </c>
      <c r="B24" s="912">
        <v>13424.526079144875</v>
      </c>
      <c r="C24" s="913">
        <v>20332.609597759238</v>
      </c>
      <c r="D24" s="912">
        <v>2112.8070968480879</v>
      </c>
      <c r="E24" s="913">
        <v>38249.563413164622</v>
      </c>
      <c r="F24" s="912">
        <v>2958.0523969241008</v>
      </c>
      <c r="G24" s="913">
        <v>1612.7671139104575</v>
      </c>
      <c r="H24" s="912">
        <v>4200.2913835107902</v>
      </c>
      <c r="I24" s="913">
        <v>3029.1615169003981</v>
      </c>
      <c r="J24" s="912">
        <v>449.67595910390111</v>
      </c>
    </row>
    <row r="25" spans="1:10" x14ac:dyDescent="0.2">
      <c r="A25" s="903" t="s">
        <v>172</v>
      </c>
      <c r="B25" s="912">
        <v>13285.638873733009</v>
      </c>
      <c r="C25" s="913">
        <v>20108.230177840767</v>
      </c>
      <c r="D25" s="912">
        <v>2084.0139620301434</v>
      </c>
      <c r="E25" s="913">
        <v>37415.453697894576</v>
      </c>
      <c r="F25" s="912">
        <v>2958.0523969241008</v>
      </c>
      <c r="G25" s="913">
        <v>1612.7671139104575</v>
      </c>
      <c r="H25" s="912">
        <v>4170.8552921127139</v>
      </c>
      <c r="I25" s="913">
        <v>3029.1615169003981</v>
      </c>
      <c r="J25" s="912">
        <v>449.67595910390111</v>
      </c>
    </row>
    <row r="26" spans="1:10" x14ac:dyDescent="0.2">
      <c r="A26" s="903" t="s">
        <v>173</v>
      </c>
      <c r="B26" s="912">
        <v>0</v>
      </c>
      <c r="C26" s="913">
        <v>273.55192869655963</v>
      </c>
      <c r="D26" s="912">
        <v>0</v>
      </c>
      <c r="E26" s="913">
        <v>891.77172978528404</v>
      </c>
      <c r="F26" s="912">
        <v>0</v>
      </c>
      <c r="G26" s="913">
        <v>0</v>
      </c>
      <c r="H26" s="912">
        <v>102.61301278909832</v>
      </c>
      <c r="I26" s="913">
        <v>0</v>
      </c>
      <c r="J26" s="912">
        <v>0</v>
      </c>
    </row>
    <row r="27" spans="1:10" x14ac:dyDescent="0.2">
      <c r="A27" s="903" t="s">
        <v>174</v>
      </c>
      <c r="B27" s="912">
        <v>138.88720541186601</v>
      </c>
      <c r="C27" s="913">
        <v>525.8857114722166</v>
      </c>
      <c r="D27" s="912">
        <v>56.090061740419955</v>
      </c>
      <c r="E27" s="913">
        <v>918.64438464261241</v>
      </c>
      <c r="F27" s="912">
        <v>0</v>
      </c>
      <c r="G27" s="913">
        <v>0</v>
      </c>
      <c r="H27" s="912">
        <v>0</v>
      </c>
      <c r="I27" s="913">
        <v>0</v>
      </c>
      <c r="J27" s="912">
        <v>0</v>
      </c>
    </row>
    <row r="28" spans="1:10" x14ac:dyDescent="0.2">
      <c r="A28" s="903" t="s">
        <v>175</v>
      </c>
      <c r="B28" s="912">
        <v>3800.1358247068206</v>
      </c>
      <c r="C28" s="913">
        <v>6444.9877393157094</v>
      </c>
      <c r="D28" s="912">
        <v>1382.3179639032769</v>
      </c>
      <c r="E28" s="913">
        <v>15545.48257411622</v>
      </c>
      <c r="F28" s="912">
        <v>976.38137835984287</v>
      </c>
      <c r="G28" s="913">
        <v>328.97147282973162</v>
      </c>
      <c r="H28" s="912">
        <v>1267.4736077046491</v>
      </c>
      <c r="I28" s="913">
        <v>1435.9992325446924</v>
      </c>
      <c r="J28" s="912">
        <v>648.5675651757964</v>
      </c>
    </row>
    <row r="29" spans="1:10" x14ac:dyDescent="0.2">
      <c r="A29" s="903" t="s">
        <v>176</v>
      </c>
      <c r="B29" s="912">
        <v>32509.308063020471</v>
      </c>
      <c r="C29" s="913">
        <v>50227.046492357957</v>
      </c>
      <c r="D29" s="912">
        <v>8928.9955707556983</v>
      </c>
      <c r="E29" s="913">
        <v>90414.422415629015</v>
      </c>
      <c r="F29" s="912">
        <v>8686.363644721725</v>
      </c>
      <c r="G29" s="913">
        <v>4077.3919794491553</v>
      </c>
      <c r="H29" s="912">
        <v>8273.8752932838379</v>
      </c>
      <c r="I29" s="913">
        <v>8928.9710043727719</v>
      </c>
      <c r="J29" s="912">
        <v>868.40073232928353</v>
      </c>
    </row>
    <row r="30" spans="1:10" x14ac:dyDescent="0.2">
      <c r="A30" s="903" t="s">
        <v>558</v>
      </c>
      <c r="B30" s="912">
        <v>11552.793537685784</v>
      </c>
      <c r="C30" s="913">
        <v>18299.297470802714</v>
      </c>
      <c r="D30" s="912">
        <v>4909.3153737409275</v>
      </c>
      <c r="E30" s="913">
        <v>29832.469827557674</v>
      </c>
      <c r="F30" s="912">
        <v>4052.6992151055001</v>
      </c>
      <c r="G30" s="913">
        <v>2055.3786457805982</v>
      </c>
      <c r="H30" s="912">
        <v>4695.9440272303691</v>
      </c>
      <c r="I30" s="913">
        <v>3797.8361884251117</v>
      </c>
      <c r="J30" s="912">
        <v>288.0486131570093</v>
      </c>
    </row>
    <row r="31" spans="1:10" x14ac:dyDescent="0.2">
      <c r="A31" s="903" t="s">
        <v>223</v>
      </c>
      <c r="B31" s="912">
        <v>23110.867562546249</v>
      </c>
      <c r="C31" s="913">
        <v>36284.163486146907</v>
      </c>
      <c r="D31" s="912">
        <v>4503.9755222662816</v>
      </c>
      <c r="E31" s="913">
        <v>67978.128662505289</v>
      </c>
      <c r="F31" s="912">
        <v>5861.2286212539284</v>
      </c>
      <c r="G31" s="913">
        <v>2132.1620696782543</v>
      </c>
      <c r="H31" s="912">
        <v>4348.2953790865613</v>
      </c>
      <c r="I31" s="913">
        <v>6125.6426271847722</v>
      </c>
      <c r="J31" s="912">
        <v>580.35211917227412</v>
      </c>
    </row>
    <row r="32" spans="1:10" x14ac:dyDescent="0.2">
      <c r="A32" s="164" t="s">
        <v>179</v>
      </c>
      <c r="B32" s="915"/>
      <c r="C32" s="916"/>
      <c r="D32" s="915"/>
      <c r="E32" s="916"/>
      <c r="F32" s="915"/>
      <c r="G32" s="916"/>
      <c r="H32" s="915"/>
      <c r="I32" s="916"/>
      <c r="J32" s="915"/>
    </row>
    <row r="33" spans="1:10" x14ac:dyDescent="0.2">
      <c r="A33" s="903" t="s">
        <v>180</v>
      </c>
      <c r="B33" s="904">
        <v>5.3888012106854628</v>
      </c>
      <c r="C33" s="905">
        <v>5.5135863508908782</v>
      </c>
      <c r="D33" s="904">
        <v>5.3517053393324518</v>
      </c>
      <c r="E33" s="905">
        <v>5.6664132432602994</v>
      </c>
      <c r="F33" s="904">
        <v>5.2586024263824678</v>
      </c>
      <c r="G33" s="905">
        <v>5.3109910421507172</v>
      </c>
      <c r="H33" s="904">
        <v>5.453891141409982</v>
      </c>
      <c r="I33" s="905">
        <v>5.5731390703333714</v>
      </c>
      <c r="J33" s="904">
        <v>6.7513709392383516</v>
      </c>
    </row>
    <row r="34" spans="1:10" x14ac:dyDescent="0.2">
      <c r="A34" s="903" t="s">
        <v>181</v>
      </c>
      <c r="B34" s="904">
        <v>2.6946770482161164</v>
      </c>
      <c r="C34" s="905">
        <v>3.0967225177171462</v>
      </c>
      <c r="D34" s="904">
        <v>2.5935441623718143</v>
      </c>
      <c r="E34" s="905">
        <v>3.3934027125107225</v>
      </c>
      <c r="F34" s="904">
        <v>2.7040802050532031</v>
      </c>
      <c r="G34" s="905">
        <v>2.0929949579160305</v>
      </c>
      <c r="H34" s="904">
        <v>2.9204844923540558</v>
      </c>
      <c r="I34" s="905">
        <v>2.5662544937266727</v>
      </c>
      <c r="J34" s="904">
        <v>2.3446546319516623</v>
      </c>
    </row>
    <row r="35" spans="1:10" x14ac:dyDescent="0.2">
      <c r="A35" s="903" t="s">
        <v>182</v>
      </c>
      <c r="B35" s="906" t="s">
        <v>559</v>
      </c>
      <c r="C35" s="907">
        <v>1.4210262373969031</v>
      </c>
      <c r="D35" s="906" t="s">
        <v>559</v>
      </c>
      <c r="E35" s="907">
        <v>1.9880011443262566</v>
      </c>
      <c r="F35" s="906" t="s">
        <v>559</v>
      </c>
      <c r="G35" s="907" t="s">
        <v>559</v>
      </c>
      <c r="H35" s="906">
        <v>2.1474603697125954</v>
      </c>
      <c r="I35" s="907" t="s">
        <v>559</v>
      </c>
      <c r="J35" s="906" t="s">
        <v>559</v>
      </c>
    </row>
    <row r="36" spans="1:10" x14ac:dyDescent="0.2">
      <c r="A36" s="903" t="s">
        <v>183</v>
      </c>
      <c r="B36" s="906">
        <v>1</v>
      </c>
      <c r="C36" s="907">
        <v>3.4068954575201813</v>
      </c>
      <c r="D36" s="906">
        <v>1.51333754901531</v>
      </c>
      <c r="E36" s="907">
        <v>1.586175251111561</v>
      </c>
      <c r="F36" s="906" t="s">
        <v>559</v>
      </c>
      <c r="G36" s="907" t="s">
        <v>559</v>
      </c>
      <c r="H36" s="906" t="s">
        <v>559</v>
      </c>
      <c r="I36" s="907" t="s">
        <v>559</v>
      </c>
      <c r="J36" s="906" t="s">
        <v>559</v>
      </c>
    </row>
    <row r="37" spans="1:10" x14ac:dyDescent="0.2">
      <c r="A37" s="903" t="s">
        <v>184</v>
      </c>
      <c r="B37" s="906">
        <v>2.6065487740065505</v>
      </c>
      <c r="C37" s="907">
        <v>2.0961284127359878</v>
      </c>
      <c r="D37" s="906">
        <v>1.7693111515654447</v>
      </c>
      <c r="E37" s="907">
        <v>2.3277972361345483</v>
      </c>
      <c r="F37" s="906">
        <v>1.7081576904786744</v>
      </c>
      <c r="G37" s="907">
        <v>2.4184969649901817</v>
      </c>
      <c r="H37" s="906">
        <v>2.272951228216356</v>
      </c>
      <c r="I37" s="907">
        <v>2.2208274259385217</v>
      </c>
      <c r="J37" s="906">
        <v>7.0848515192504795</v>
      </c>
    </row>
    <row r="38" spans="1:10" x14ac:dyDescent="0.2">
      <c r="A38" s="903" t="s">
        <v>185</v>
      </c>
      <c r="B38" s="904">
        <v>3.2272179796965785</v>
      </c>
      <c r="C38" s="905">
        <v>3.4879094240335058</v>
      </c>
      <c r="D38" s="904">
        <v>3.0298763566327875</v>
      </c>
      <c r="E38" s="905">
        <v>3.7799374942073554</v>
      </c>
      <c r="F38" s="904">
        <v>3.0314646194394443</v>
      </c>
      <c r="G38" s="905">
        <v>2.5573684073221985</v>
      </c>
      <c r="H38" s="904">
        <v>2.3753813877381553</v>
      </c>
      <c r="I38" s="905">
        <v>2.8721715191732762</v>
      </c>
      <c r="J38" s="904">
        <v>3.6196839978276052</v>
      </c>
    </row>
    <row r="39" spans="1:10" x14ac:dyDescent="0.2">
      <c r="A39" s="903" t="s">
        <v>186</v>
      </c>
      <c r="B39" s="904">
        <v>1.6929636639090799</v>
      </c>
      <c r="C39" s="905">
        <v>1.8731127058702539</v>
      </c>
      <c r="D39" s="904">
        <v>1.6184758771847823</v>
      </c>
      <c r="E39" s="905">
        <v>1.8486420141535664</v>
      </c>
      <c r="F39" s="904">
        <v>1.319006161139648</v>
      </c>
      <c r="G39" s="905">
        <v>1.3036997992636878</v>
      </c>
      <c r="H39" s="904">
        <v>1.8191503997965532</v>
      </c>
      <c r="I39" s="905">
        <v>1.2829709420019348</v>
      </c>
      <c r="J39" s="904">
        <v>1.3842546049542723</v>
      </c>
    </row>
    <row r="40" spans="1:10" x14ac:dyDescent="0.2">
      <c r="A40" s="903" t="s">
        <v>187</v>
      </c>
      <c r="B40" s="904">
        <v>3.6933344705266822</v>
      </c>
      <c r="C40" s="905">
        <v>3.8835328876964121</v>
      </c>
      <c r="D40" s="904">
        <v>4.2425061965711555</v>
      </c>
      <c r="E40" s="905">
        <v>4.2162282757105523</v>
      </c>
      <c r="F40" s="904">
        <v>3.5806262104308009</v>
      </c>
      <c r="G40" s="905">
        <v>3.6337747560467166</v>
      </c>
      <c r="H40" s="904">
        <v>2.5552498054786468</v>
      </c>
      <c r="I40" s="905">
        <v>3.3911581210864008</v>
      </c>
      <c r="J40" s="904">
        <v>4.7292040894332965</v>
      </c>
    </row>
    <row r="41" spans="1:10" x14ac:dyDescent="0.2">
      <c r="A41" s="903" t="s">
        <v>188</v>
      </c>
      <c r="B41" s="904">
        <v>5.8290061386424226</v>
      </c>
      <c r="C41" s="905">
        <v>5.9816890895388832</v>
      </c>
      <c r="D41" s="904">
        <v>5.772910363504816</v>
      </c>
      <c r="E41" s="905">
        <v>6.1881850210419973</v>
      </c>
      <c r="F41" s="904">
        <v>5.6837401923499931</v>
      </c>
      <c r="G41" s="905">
        <v>5.6696835805922268</v>
      </c>
      <c r="H41" s="904">
        <v>5.7840703854969053</v>
      </c>
      <c r="I41" s="905">
        <v>5.9561062941787455</v>
      </c>
      <c r="J41" s="904">
        <v>7.8878471051004597</v>
      </c>
    </row>
    <row r="42" spans="1:10" x14ac:dyDescent="0.2">
      <c r="A42" s="164" t="s">
        <v>189</v>
      </c>
      <c r="B42" s="915"/>
      <c r="C42" s="916"/>
      <c r="D42" s="915"/>
      <c r="E42" s="916"/>
      <c r="F42" s="915"/>
      <c r="G42" s="916"/>
      <c r="H42" s="915"/>
      <c r="I42" s="916"/>
      <c r="J42" s="915"/>
    </row>
    <row r="43" spans="1:10" x14ac:dyDescent="0.2">
      <c r="A43" s="903" t="s">
        <v>190</v>
      </c>
      <c r="B43" s="912">
        <v>199834.00248375128</v>
      </c>
      <c r="C43" s="913">
        <v>285792.8454145249</v>
      </c>
      <c r="D43" s="912">
        <v>58734.532563926361</v>
      </c>
      <c r="E43" s="913">
        <v>524485.58003775403</v>
      </c>
      <c r="F43" s="912">
        <v>49406.340352941901</v>
      </c>
      <c r="G43" s="913">
        <v>31987.921985335517</v>
      </c>
      <c r="H43" s="912">
        <v>69258.561647635172</v>
      </c>
      <c r="I43" s="913">
        <v>63605.031625748044</v>
      </c>
      <c r="J43" s="912">
        <v>4676.6007442921245</v>
      </c>
    </row>
    <row r="44" spans="1:10" x14ac:dyDescent="0.2">
      <c r="A44" s="903" t="s">
        <v>327</v>
      </c>
      <c r="B44" s="912">
        <v>195113.55667445212</v>
      </c>
      <c r="C44" s="913">
        <v>278063.62698895123</v>
      </c>
      <c r="D44" s="912">
        <v>57386.766873257242</v>
      </c>
      <c r="E44" s="913">
        <v>508934.19605760463</v>
      </c>
      <c r="F44" s="912">
        <v>48283.988532298616</v>
      </c>
      <c r="G44" s="913">
        <v>31555.267880888227</v>
      </c>
      <c r="H44" s="912">
        <v>68133.718229387712</v>
      </c>
      <c r="I44" s="913">
        <v>62629.406272352157</v>
      </c>
      <c r="J44" s="912">
        <v>4369.1404590359425</v>
      </c>
    </row>
    <row r="45" spans="1:10" x14ac:dyDescent="0.2">
      <c r="A45" s="903" t="s">
        <v>192</v>
      </c>
      <c r="B45" s="912">
        <v>22506.988878706914</v>
      </c>
      <c r="C45" s="913">
        <v>35743.278794201942</v>
      </c>
      <c r="D45" s="912">
        <v>5659.8702523563834</v>
      </c>
      <c r="E45" s="913">
        <v>76416.013359049379</v>
      </c>
      <c r="F45" s="912">
        <v>4819.2245014016889</v>
      </c>
      <c r="G45" s="913">
        <v>2668.6443391441894</v>
      </c>
      <c r="H45" s="912">
        <v>6196.3514785038542</v>
      </c>
      <c r="I45" s="913">
        <v>6171.8541649449689</v>
      </c>
      <c r="J45" s="912">
        <v>1253.4511251608772</v>
      </c>
    </row>
    <row r="46" spans="1:10" x14ac:dyDescent="0.2">
      <c r="A46" s="903" t="s">
        <v>193</v>
      </c>
      <c r="B46" s="912">
        <v>19245.040593825383</v>
      </c>
      <c r="C46" s="913">
        <v>28189.137175373548</v>
      </c>
      <c r="D46" s="912">
        <v>4545.2499047413521</v>
      </c>
      <c r="E46" s="913">
        <v>63602.913802897921</v>
      </c>
      <c r="F46" s="912">
        <v>3918.1168660306466</v>
      </c>
      <c r="G46" s="913">
        <v>2319.2874281951445</v>
      </c>
      <c r="H46" s="912">
        <v>4839.6160373505354</v>
      </c>
      <c r="I46" s="913">
        <v>5158.7613276867714</v>
      </c>
      <c r="J46" s="912">
        <v>1061.5188779519415</v>
      </c>
    </row>
    <row r="47" spans="1:10" x14ac:dyDescent="0.2">
      <c r="A47" s="903" t="s">
        <v>194</v>
      </c>
      <c r="B47" s="912">
        <v>10312.174102707206</v>
      </c>
      <c r="C47" s="913">
        <v>18084.225230651835</v>
      </c>
      <c r="D47" s="912">
        <v>1957.5487267285926</v>
      </c>
      <c r="E47" s="913">
        <v>39037.338530436136</v>
      </c>
      <c r="F47" s="912">
        <v>1559.5518829198375</v>
      </c>
      <c r="G47" s="913">
        <v>488.0311735729241</v>
      </c>
      <c r="H47" s="912">
        <v>2404.3332788963462</v>
      </c>
      <c r="I47" s="913">
        <v>1352.570637898232</v>
      </c>
      <c r="J47" s="912">
        <v>175.12881405334733</v>
      </c>
    </row>
    <row r="48" spans="1:10" x14ac:dyDescent="0.2">
      <c r="A48" s="903" t="s">
        <v>195</v>
      </c>
      <c r="B48" s="912">
        <v>9025.7218331220865</v>
      </c>
      <c r="C48" s="913">
        <v>14795.024754087306</v>
      </c>
      <c r="D48" s="912">
        <v>1279.7949785473452</v>
      </c>
      <c r="E48" s="913">
        <v>33441.251667993813</v>
      </c>
      <c r="F48" s="912">
        <v>1107.8612736239097</v>
      </c>
      <c r="G48" s="913">
        <v>488.0311735729241</v>
      </c>
      <c r="H48" s="912">
        <v>2234.6292534697877</v>
      </c>
      <c r="I48" s="913">
        <v>1125.1881151005741</v>
      </c>
      <c r="J48" s="912">
        <v>175.12881405334733</v>
      </c>
    </row>
    <row r="49" spans="1:10" x14ac:dyDescent="0.2">
      <c r="A49" s="903" t="s">
        <v>560</v>
      </c>
      <c r="B49" s="912">
        <v>845.6889405500724</v>
      </c>
      <c r="C49" s="913">
        <v>784.45660678608442</v>
      </c>
      <c r="D49" s="912">
        <v>59.794505065098932</v>
      </c>
      <c r="E49" s="913">
        <v>1600.514653496431</v>
      </c>
      <c r="F49" s="912">
        <v>272.67799106743212</v>
      </c>
      <c r="G49" s="913">
        <v>0</v>
      </c>
      <c r="H49" s="912">
        <v>225.71880737752309</v>
      </c>
      <c r="I49" s="913">
        <v>0</v>
      </c>
      <c r="J49" s="912">
        <v>28.793134817944598</v>
      </c>
    </row>
    <row r="50" spans="1:10" ht="12" customHeight="1" x14ac:dyDescent="0.2">
      <c r="A50" s="903" t="s">
        <v>197</v>
      </c>
      <c r="B50" s="912">
        <v>357.27103288921126</v>
      </c>
      <c r="C50" s="913">
        <v>269.7532939650697</v>
      </c>
      <c r="D50" s="912">
        <v>29.436091398075511</v>
      </c>
      <c r="E50" s="913">
        <v>1045.7681254452041</v>
      </c>
      <c r="F50" s="912">
        <v>106.1954728407668</v>
      </c>
      <c r="G50" s="913">
        <v>0</v>
      </c>
      <c r="H50" s="912">
        <v>0</v>
      </c>
      <c r="I50" s="913">
        <v>52.323250725570169</v>
      </c>
      <c r="J50" s="912">
        <v>26.548868210191696</v>
      </c>
    </row>
    <row r="51" spans="1:10" ht="12" customHeight="1" x14ac:dyDescent="0.2">
      <c r="A51" s="903" t="s">
        <v>198</v>
      </c>
      <c r="B51" s="912">
        <v>166.23544810015144</v>
      </c>
      <c r="C51" s="913">
        <v>903.58981131719815</v>
      </c>
      <c r="D51" s="912">
        <v>64.089309221606342</v>
      </c>
      <c r="E51" s="913">
        <v>857.66504779697459</v>
      </c>
      <c r="F51" s="912">
        <v>106.91710457052089</v>
      </c>
      <c r="G51" s="913">
        <v>26.161625362785088</v>
      </c>
      <c r="H51" s="912">
        <v>73.176921391022802</v>
      </c>
      <c r="I51" s="913">
        <v>190.68610946231604</v>
      </c>
      <c r="J51" s="912">
        <v>0</v>
      </c>
    </row>
    <row r="52" spans="1:10" ht="12" customHeight="1" x14ac:dyDescent="0.2">
      <c r="A52" s="903" t="s">
        <v>199</v>
      </c>
      <c r="B52" s="912">
        <v>1498.9117399719016</v>
      </c>
      <c r="C52" s="913">
        <v>3615.6407078122352</v>
      </c>
      <c r="D52" s="912">
        <v>573.36402118294006</v>
      </c>
      <c r="E52" s="913">
        <v>7861.5834143760922</v>
      </c>
      <c r="F52" s="912">
        <v>485.21669287248892</v>
      </c>
      <c r="G52" s="913">
        <v>419.18695661780839</v>
      </c>
      <c r="H52" s="912">
        <v>851.02989558741456</v>
      </c>
      <c r="I52" s="913">
        <v>630.95838768946658</v>
      </c>
      <c r="J52" s="912">
        <v>824.72059949236393</v>
      </c>
    </row>
    <row r="53" spans="1:10" x14ac:dyDescent="0.2">
      <c r="A53" s="164" t="s">
        <v>200</v>
      </c>
      <c r="B53" s="914"/>
      <c r="C53" s="165"/>
      <c r="D53" s="914"/>
      <c r="E53" s="165"/>
      <c r="F53" s="914"/>
      <c r="G53" s="165"/>
      <c r="H53" s="914"/>
      <c r="I53" s="165"/>
      <c r="J53" s="914"/>
    </row>
    <row r="54" spans="1:10" x14ac:dyDescent="0.2">
      <c r="A54" s="903" t="s">
        <v>201</v>
      </c>
      <c r="B54" s="912">
        <v>191115.49687528182</v>
      </c>
      <c r="C54" s="913">
        <v>285096.28651781002</v>
      </c>
      <c r="D54" s="912">
        <v>52684.617907923523</v>
      </c>
      <c r="E54" s="913">
        <v>545725.83661592274</v>
      </c>
      <c r="F54" s="912">
        <v>46978.011701448078</v>
      </c>
      <c r="G54" s="913">
        <v>27249.137728506616</v>
      </c>
      <c r="H54" s="912">
        <v>64482.12385768081</v>
      </c>
      <c r="I54" s="913">
        <v>58250.269476486341</v>
      </c>
      <c r="J54" s="912">
        <v>4858.8215499028656</v>
      </c>
    </row>
    <row r="55" spans="1:10" x14ac:dyDescent="0.2">
      <c r="A55" s="903" t="s">
        <v>202</v>
      </c>
      <c r="B55" s="912">
        <v>148611.21892074854</v>
      </c>
      <c r="C55" s="913">
        <v>233514.93443363372</v>
      </c>
      <c r="D55" s="912">
        <v>39083.559863308576</v>
      </c>
      <c r="E55" s="913">
        <v>486756.45602573815</v>
      </c>
      <c r="F55" s="912">
        <v>34932.994475956184</v>
      </c>
      <c r="G55" s="913">
        <v>18843.80220112027</v>
      </c>
      <c r="H55" s="912">
        <v>49213.430018820967</v>
      </c>
      <c r="I55" s="913">
        <v>45571.188943282672</v>
      </c>
      <c r="J55" s="912">
        <v>4521.2424005537587</v>
      </c>
    </row>
    <row r="56" spans="1:10" x14ac:dyDescent="0.2">
      <c r="A56" s="903" t="s">
        <v>203</v>
      </c>
      <c r="B56" s="912">
        <v>41707.500355890465</v>
      </c>
      <c r="C56" s="913">
        <v>50662.015922394879</v>
      </c>
      <c r="D56" s="912">
        <v>13636.544038255623</v>
      </c>
      <c r="E56" s="913">
        <v>57214.448945177253</v>
      </c>
      <c r="F56" s="912">
        <v>12730.322996816445</v>
      </c>
      <c r="G56" s="913">
        <v>9085.1730590513689</v>
      </c>
      <c r="H56" s="912">
        <v>14079.582058158734</v>
      </c>
      <c r="I56" s="913">
        <v>11978.745501531695</v>
      </c>
      <c r="J56" s="912">
        <v>337.57914934910752</v>
      </c>
    </row>
    <row r="57" spans="1:10" x14ac:dyDescent="0.2">
      <c r="A57" s="903" t="s">
        <v>561</v>
      </c>
      <c r="B57" s="912">
        <v>8359.2396991507885</v>
      </c>
      <c r="C57" s="913">
        <v>12617.937688348289</v>
      </c>
      <c r="D57" s="912">
        <v>2337.9767490987574</v>
      </c>
      <c r="E57" s="913">
        <v>15769.571354946071</v>
      </c>
      <c r="F57" s="912">
        <v>2558.0486293164454</v>
      </c>
      <c r="G57" s="913">
        <v>1540.8800122011746</v>
      </c>
      <c r="H57" s="912">
        <v>2749.8905555632773</v>
      </c>
      <c r="I57" s="913">
        <v>4218.5136766470605</v>
      </c>
      <c r="J57" s="912">
        <v>55.554882164746402</v>
      </c>
    </row>
    <row r="58" spans="1:10" x14ac:dyDescent="0.2">
      <c r="A58" s="903" t="s">
        <v>205</v>
      </c>
      <c r="B58" s="912">
        <v>8056.2244063092539</v>
      </c>
      <c r="C58" s="913">
        <v>13337.46515073002</v>
      </c>
      <c r="D58" s="912">
        <v>5623.4799107358149</v>
      </c>
      <c r="E58" s="913">
        <v>25336.470192731391</v>
      </c>
      <c r="F58" s="912">
        <v>2663.1190857465399</v>
      </c>
      <c r="G58" s="913">
        <v>1007.3892174234902</v>
      </c>
      <c r="H58" s="912">
        <v>5353.0921602377202</v>
      </c>
      <c r="I58" s="913">
        <v>3222.1191196354939</v>
      </c>
      <c r="J58" s="912">
        <v>629.98517878676614</v>
      </c>
    </row>
    <row r="59" spans="1:10" x14ac:dyDescent="0.2">
      <c r="A59" s="903" t="s">
        <v>206</v>
      </c>
      <c r="B59" s="912">
        <v>958.0761437190788</v>
      </c>
      <c r="C59" s="913">
        <v>1886.693024336053</v>
      </c>
      <c r="D59" s="912">
        <v>947.36462154102549</v>
      </c>
      <c r="E59" s="913">
        <v>6054.6989765960971</v>
      </c>
      <c r="F59" s="912">
        <v>714.54040809670357</v>
      </c>
      <c r="G59" s="913">
        <v>158.56800302186068</v>
      </c>
      <c r="H59" s="912">
        <v>704.44412996846256</v>
      </c>
      <c r="I59" s="913">
        <v>168.52105162052638</v>
      </c>
      <c r="J59" s="912">
        <v>31.307159634334059</v>
      </c>
    </row>
    <row r="60" spans="1:10" x14ac:dyDescent="0.2">
      <c r="A60" s="903" t="s">
        <v>207</v>
      </c>
      <c r="B60" s="912">
        <v>404.514079999194</v>
      </c>
      <c r="C60" s="913">
        <v>0</v>
      </c>
      <c r="D60" s="912">
        <v>187.84295780600434</v>
      </c>
      <c r="E60" s="913">
        <v>459.00243608018923</v>
      </c>
      <c r="F60" s="912">
        <v>0</v>
      </c>
      <c r="G60" s="913">
        <v>0</v>
      </c>
      <c r="H60" s="912">
        <v>350.34587358902235</v>
      </c>
      <c r="I60" s="913">
        <v>146.6565468641794</v>
      </c>
      <c r="J60" s="912">
        <v>24.392307130340939</v>
      </c>
    </row>
    <row r="61" spans="1:10" x14ac:dyDescent="0.2">
      <c r="A61" s="903" t="s">
        <v>208</v>
      </c>
      <c r="B61" s="912">
        <v>6693.6341825909776</v>
      </c>
      <c r="C61" s="913">
        <v>11531.914848449118</v>
      </c>
      <c r="D61" s="912">
        <v>4571.6046546359039</v>
      </c>
      <c r="E61" s="913">
        <v>19237.193944923918</v>
      </c>
      <c r="F61" s="912">
        <v>1948.5786776498371</v>
      </c>
      <c r="G61" s="913">
        <v>848.82121440162962</v>
      </c>
      <c r="H61" s="912">
        <v>4622.0991620590657</v>
      </c>
      <c r="I61" s="913">
        <v>2906.9415211507885</v>
      </c>
      <c r="J61" s="912">
        <v>574.28571202209116</v>
      </c>
    </row>
    <row r="62" spans="1:10" x14ac:dyDescent="0.2">
      <c r="A62" s="903" t="s">
        <v>209</v>
      </c>
      <c r="B62" s="912">
        <v>836.05344592638164</v>
      </c>
      <c r="C62" s="913">
        <v>901.28193247091906</v>
      </c>
      <c r="D62" s="912">
        <v>162.54577639901655</v>
      </c>
      <c r="E62" s="913">
        <v>2526.8092230224552</v>
      </c>
      <c r="F62" s="912">
        <v>420.80785537835084</v>
      </c>
      <c r="G62" s="913">
        <v>0</v>
      </c>
      <c r="H62" s="912">
        <v>211.8671469930901</v>
      </c>
      <c r="I62" s="913">
        <v>226.17601292497619</v>
      </c>
      <c r="J62" s="912">
        <v>194.31913345554671</v>
      </c>
    </row>
    <row r="63" spans="1:10" x14ac:dyDescent="0.2">
      <c r="A63" s="903" t="s">
        <v>210</v>
      </c>
      <c r="B63" s="912">
        <v>2750.172228956792</v>
      </c>
      <c r="C63" s="913">
        <v>6385.3686162187232</v>
      </c>
      <c r="D63" s="912">
        <v>576.80225526530432</v>
      </c>
      <c r="E63" s="913">
        <v>14181.699032305634</v>
      </c>
      <c r="F63" s="912">
        <v>942.40355898616986</v>
      </c>
      <c r="G63" s="913">
        <v>565.92993525606016</v>
      </c>
      <c r="H63" s="912">
        <v>1428.0499526562946</v>
      </c>
      <c r="I63" s="913">
        <v>758.47653957660123</v>
      </c>
      <c r="J63" s="912">
        <v>799.55434820390713</v>
      </c>
    </row>
    <row r="64" spans="1:10" x14ac:dyDescent="0.2">
      <c r="A64" s="903" t="s">
        <v>211</v>
      </c>
      <c r="B64" s="912">
        <v>0</v>
      </c>
      <c r="C64" s="913">
        <v>0</v>
      </c>
      <c r="D64" s="912">
        <v>0</v>
      </c>
      <c r="E64" s="913">
        <v>375.0675244087534</v>
      </c>
      <c r="F64" s="912">
        <v>0</v>
      </c>
      <c r="G64" s="913">
        <v>0</v>
      </c>
      <c r="H64" s="912">
        <v>0</v>
      </c>
      <c r="I64" s="913">
        <v>316.72448299739051</v>
      </c>
      <c r="J64" s="912">
        <v>106.19547284076678</v>
      </c>
    </row>
    <row r="65" spans="1:10" x14ac:dyDescent="0.2">
      <c r="A65" s="903" t="s">
        <v>212</v>
      </c>
      <c r="B65" s="912">
        <v>874.44106124116729</v>
      </c>
      <c r="C65" s="913">
        <v>480.56439344592803</v>
      </c>
      <c r="D65" s="912">
        <v>29.436091398075511</v>
      </c>
      <c r="E65" s="913">
        <v>1024.8423238708456</v>
      </c>
      <c r="F65" s="912">
        <v>143.08658561966831</v>
      </c>
      <c r="G65" s="913">
        <v>0</v>
      </c>
      <c r="H65" s="912">
        <v>87.700347183336334</v>
      </c>
      <c r="I65" s="913">
        <v>31.307159634334056</v>
      </c>
      <c r="J65" s="912">
        <v>29.897252532549469</v>
      </c>
    </row>
    <row r="66" spans="1:10" x14ac:dyDescent="0.2">
      <c r="A66" s="903" t="s">
        <v>213</v>
      </c>
      <c r="B66" s="912">
        <v>5038.8036396460502</v>
      </c>
      <c r="C66" s="913">
        <v>6634.9746820487508</v>
      </c>
      <c r="D66" s="912">
        <v>1211.2745833253255</v>
      </c>
      <c r="E66" s="913">
        <v>17543.368298894231</v>
      </c>
      <c r="F66" s="912">
        <v>1608.0333235701044</v>
      </c>
      <c r="G66" s="913">
        <v>728.31108537802447</v>
      </c>
      <c r="H66" s="912">
        <v>2965.9248494072394</v>
      </c>
      <c r="I66" s="913">
        <v>1544.3897205741737</v>
      </c>
      <c r="J66" s="912">
        <v>488.13579730148518</v>
      </c>
    </row>
    <row r="67" spans="1:10" x14ac:dyDescent="0.2">
      <c r="A67" s="908" t="s">
        <v>1065</v>
      </c>
      <c r="B67" s="909">
        <v>44.394667603118144</v>
      </c>
      <c r="C67" s="910">
        <v>45.145306276247595</v>
      </c>
      <c r="D67" s="909">
        <v>44.943903217114475</v>
      </c>
      <c r="E67" s="910">
        <v>45.76650881265121</v>
      </c>
      <c r="F67" s="909">
        <v>44.611617257321626</v>
      </c>
      <c r="G67" s="910">
        <v>42.096471202412523</v>
      </c>
      <c r="H67" s="909">
        <v>43.24796147440572</v>
      </c>
      <c r="I67" s="910">
        <v>45.011933081825148</v>
      </c>
      <c r="J67" s="909">
        <v>42.374302884102129</v>
      </c>
    </row>
    <row r="69" spans="1:10" x14ac:dyDescent="0.2">
      <c r="A69" s="887" t="s">
        <v>219</v>
      </c>
    </row>
  </sheetData>
  <mergeCells count="13">
    <mergeCell ref="A4:A6"/>
    <mergeCell ref="B5:B6"/>
    <mergeCell ref="A1:J1"/>
    <mergeCell ref="A3:J3"/>
    <mergeCell ref="C5:C6"/>
    <mergeCell ref="D5:D6"/>
    <mergeCell ref="E5:E6"/>
    <mergeCell ref="F5:F6"/>
    <mergeCell ref="G5:G6"/>
    <mergeCell ref="H5:H6"/>
    <mergeCell ref="I5:I6"/>
    <mergeCell ref="J5:J6"/>
    <mergeCell ref="A2:J2"/>
  </mergeCells>
  <printOptions horizontalCentered="1"/>
  <pageMargins left="1" right="1" top="1" bottom="1" header="0.5" footer="0.5"/>
  <pageSetup scale="77" orientation="portrait" horizontalDpi="1200" verticalDpi="1200" r:id="rId1"/>
  <ignoredErrors>
    <ignoredError sqref="B35 D35 F35:G35 I35:J35 F36:J36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S89"/>
  <sheetViews>
    <sheetView showGridLines="0" zoomScale="80" zoomScaleNormal="8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Tables'!A27,":  ",'List of Tables'!C27)</f>
        <v>TABLE 22:  Canada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275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6600895.7596182786</v>
      </c>
      <c r="C6" s="53">
        <v>0</v>
      </c>
      <c r="D6" s="36">
        <v>6497798.9983391389</v>
      </c>
      <c r="E6" s="36"/>
      <c r="F6" s="418">
        <v>1.5866412812321769E-2</v>
      </c>
      <c r="G6" s="418"/>
      <c r="H6" s="100">
        <v>2728615.7270185947</v>
      </c>
      <c r="I6" s="418"/>
      <c r="J6" s="360">
        <v>2574440.1713691982</v>
      </c>
      <c r="K6" s="18"/>
      <c r="L6" s="428">
        <v>5.9887022182146608E-2</v>
      </c>
      <c r="M6" s="101"/>
      <c r="N6" s="102">
        <v>3872280.0325996834</v>
      </c>
      <c r="O6" s="418"/>
      <c r="P6" s="360">
        <v>3923358.8269699402</v>
      </c>
      <c r="Q6" s="18"/>
      <c r="R6" s="418">
        <v>-1.3019149311332716E-2</v>
      </c>
      <c r="S6" s="544"/>
    </row>
    <row r="7" spans="1:19" x14ac:dyDescent="0.2">
      <c r="A7" s="439" t="s">
        <v>154</v>
      </c>
      <c r="B7" s="34">
        <v>517010.55481600284</v>
      </c>
      <c r="C7" s="36">
        <v>0</v>
      </c>
      <c r="D7" s="36">
        <v>499143.66295395221</v>
      </c>
      <c r="E7" s="36"/>
      <c r="F7" s="418">
        <v>3.5795089045734141E-2</v>
      </c>
      <c r="G7" s="418"/>
      <c r="H7" s="103">
        <v>218096.55481596352</v>
      </c>
      <c r="I7" s="418"/>
      <c r="J7" s="360">
        <v>203532.66295395282</v>
      </c>
      <c r="K7" s="18"/>
      <c r="L7" s="428">
        <v>7.1555551087668076E-2</v>
      </c>
      <c r="M7" s="101"/>
      <c r="N7" s="36">
        <v>298914.00000003929</v>
      </c>
      <c r="O7" s="418"/>
      <c r="P7" s="360">
        <v>295610.99999999942</v>
      </c>
      <c r="Q7" s="18"/>
      <c r="R7" s="418">
        <v>1.1173467834552432E-2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64788.848143981078</v>
      </c>
      <c r="C9" s="36">
        <v>0</v>
      </c>
      <c r="D9" s="36">
        <v>64093.523705855812</v>
      </c>
      <c r="E9" s="36"/>
      <c r="F9" s="418">
        <v>1.0848591213619588E-2</v>
      </c>
      <c r="G9" s="418"/>
      <c r="H9" s="103">
        <v>34904.577959442424</v>
      </c>
      <c r="I9" s="418"/>
      <c r="J9" s="547">
        <v>33513.239281498594</v>
      </c>
      <c r="K9" s="18"/>
      <c r="L9" s="428">
        <v>4.1516090589068654E-2</v>
      </c>
      <c r="M9" s="101"/>
      <c r="N9" s="36">
        <v>29884.270184538655</v>
      </c>
      <c r="O9" s="418"/>
      <c r="P9" s="360">
        <v>30580.284424357218</v>
      </c>
      <c r="Q9" s="18"/>
      <c r="R9" s="418">
        <v>-2.2760227804296932E-2</v>
      </c>
      <c r="S9" s="428"/>
    </row>
    <row r="10" spans="1:19" x14ac:dyDescent="0.2">
      <c r="A10" s="546" t="s">
        <v>157</v>
      </c>
      <c r="B10" s="34">
        <v>236424.69446533022</v>
      </c>
      <c r="C10" s="36">
        <v>0</v>
      </c>
      <c r="D10" s="36">
        <v>230799.01306839241</v>
      </c>
      <c r="E10" s="36"/>
      <c r="F10" s="418">
        <v>2.4374806989624177E-2</v>
      </c>
      <c r="G10" s="418"/>
      <c r="H10" s="103">
        <v>95434.662167026298</v>
      </c>
      <c r="I10" s="418"/>
      <c r="J10" s="547">
        <v>90723.783194763702</v>
      </c>
      <c r="K10" s="18"/>
      <c r="L10" s="428">
        <v>5.1925512874054093E-2</v>
      </c>
      <c r="M10" s="101"/>
      <c r="N10" s="36">
        <v>140990.03229830391</v>
      </c>
      <c r="O10" s="418"/>
      <c r="P10" s="360">
        <v>140075.2298736287</v>
      </c>
      <c r="Q10" s="18"/>
      <c r="R10" s="418">
        <v>6.5307936706618845E-3</v>
      </c>
      <c r="S10" s="428"/>
    </row>
    <row r="11" spans="1:19" x14ac:dyDescent="0.2">
      <c r="A11" s="546" t="s">
        <v>158</v>
      </c>
      <c r="B11" s="34">
        <v>215797.01220673398</v>
      </c>
      <c r="C11" s="36">
        <v>0</v>
      </c>
      <c r="D11" s="36">
        <v>204251.12617970511</v>
      </c>
      <c r="E11" s="36"/>
      <c r="F11" s="418">
        <v>5.6527894083044219E-2</v>
      </c>
      <c r="G11" s="418"/>
      <c r="H11" s="103">
        <v>87757.314689548424</v>
      </c>
      <c r="I11" s="418"/>
      <c r="J11" s="360">
        <v>79295.640477711393</v>
      </c>
      <c r="K11" s="18"/>
      <c r="L11" s="428">
        <v>0.10671045924921256</v>
      </c>
      <c r="M11" s="101"/>
      <c r="N11" s="36">
        <v>128039.69751718556</v>
      </c>
      <c r="O11" s="418"/>
      <c r="P11" s="360">
        <v>124955.48570199372</v>
      </c>
      <c r="Q11" s="18"/>
      <c r="R11" s="418">
        <v>2.4682484309231333E-2</v>
      </c>
      <c r="S11" s="428"/>
    </row>
    <row r="12" spans="1:19" x14ac:dyDescent="0.2">
      <c r="A12" s="546" t="s">
        <v>159</v>
      </c>
      <c r="B12" s="45">
        <v>2.1713013934878695</v>
      </c>
      <c r="C12" s="43" t="e">
        <v>#DIV/0!</v>
      </c>
      <c r="D12" s="40">
        <v>2.142114258632378</v>
      </c>
      <c r="E12" s="40"/>
      <c r="F12" s="418">
        <v>1.3625386572108386E-2</v>
      </c>
      <c r="G12" s="418"/>
      <c r="H12" s="104">
        <v>2.0700313870877936</v>
      </c>
      <c r="I12" s="418"/>
      <c r="J12" s="548">
        <v>1.9998156457464618</v>
      </c>
      <c r="K12" s="18"/>
      <c r="L12" s="428">
        <v>3.5111107111637133E-2</v>
      </c>
      <c r="M12" s="101"/>
      <c r="N12" s="43">
        <v>2.2516747515617723</v>
      </c>
      <c r="O12" s="418"/>
      <c r="P12" s="549">
        <v>2.2400890146980323</v>
      </c>
      <c r="Q12" s="18"/>
      <c r="R12" s="418">
        <v>5.1719984285096623E-3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179541.14758984235</v>
      </c>
      <c r="C14" s="36">
        <v>0</v>
      </c>
      <c r="D14" s="36">
        <v>177673.27961001114</v>
      </c>
      <c r="E14" s="36"/>
      <c r="F14" s="418">
        <v>1.0512936913930649E-2</v>
      </c>
      <c r="G14" s="418"/>
      <c r="H14" s="103">
        <v>81777.972635188344</v>
      </c>
      <c r="I14" s="418"/>
      <c r="J14" s="547">
        <v>77838.185884445833</v>
      </c>
      <c r="K14" s="18"/>
      <c r="L14" s="428">
        <v>5.0615089573018766E-2</v>
      </c>
      <c r="M14" s="101"/>
      <c r="N14" s="36">
        <v>97763.174954654009</v>
      </c>
      <c r="O14" s="418"/>
      <c r="P14" s="360">
        <v>99835.093725565297</v>
      </c>
      <c r="Q14" s="18"/>
      <c r="R14" s="418">
        <v>-2.0753411386648716E-2</v>
      </c>
      <c r="S14" s="428"/>
    </row>
    <row r="15" spans="1:19" x14ac:dyDescent="0.2">
      <c r="A15" s="438" t="s">
        <v>162</v>
      </c>
      <c r="B15" s="34">
        <v>337469.40722616046</v>
      </c>
      <c r="C15" s="36">
        <v>0</v>
      </c>
      <c r="D15" s="36">
        <v>321470.38334395649</v>
      </c>
      <c r="E15" s="36"/>
      <c r="F15" s="418">
        <v>4.9768267035305236E-2</v>
      </c>
      <c r="G15" s="418"/>
      <c r="H15" s="34">
        <v>136318.58218077518</v>
      </c>
      <c r="I15" s="418"/>
      <c r="J15" s="547">
        <v>125694.47706951899</v>
      </c>
      <c r="K15" s="18"/>
      <c r="L15" s="428">
        <v>8.4523245244739059E-2</v>
      </c>
      <c r="M15" s="101"/>
      <c r="N15" s="36">
        <v>201150.82504538528</v>
      </c>
      <c r="O15" s="418"/>
      <c r="P15" s="360">
        <v>195775.9062744375</v>
      </c>
      <c r="Q15" s="18">
        <v>0</v>
      </c>
      <c r="R15" s="418">
        <v>2.7454444590404581E-2</v>
      </c>
      <c r="S15" s="428"/>
    </row>
    <row r="16" spans="1:19" x14ac:dyDescent="0.2">
      <c r="A16" s="433" t="s">
        <v>163</v>
      </c>
      <c r="B16" s="45">
        <v>3.9556515808205979</v>
      </c>
      <c r="C16" s="43" t="e">
        <v>#DIV/0!</v>
      </c>
      <c r="D16" s="40">
        <v>3.4989730151663365</v>
      </c>
      <c r="E16" s="40"/>
      <c r="F16" s="418">
        <v>0.13051788729858252</v>
      </c>
      <c r="G16" s="418"/>
      <c r="H16" s="104">
        <v>4.1439680187363832</v>
      </c>
      <c r="I16" s="418"/>
      <c r="J16" s="548">
        <v>4.0705552899402511</v>
      </c>
      <c r="K16" s="18"/>
      <c r="L16" s="428">
        <v>1.8035064890915588E-2</v>
      </c>
      <c r="M16" s="101"/>
      <c r="N16" s="43">
        <v>3.8182503004368025</v>
      </c>
      <c r="O16" s="418"/>
      <c r="P16" s="549">
        <v>3.1054299383457411</v>
      </c>
      <c r="Q16" s="18"/>
      <c r="R16" s="418">
        <v>0.22953999164147298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9850.8283353798506</v>
      </c>
      <c r="C18" s="36">
        <v>0</v>
      </c>
      <c r="D18" s="36">
        <v>11296.101996378147</v>
      </c>
      <c r="E18" s="36"/>
      <c r="F18" s="418">
        <v>-0.12794445920032349</v>
      </c>
      <c r="G18" s="418"/>
      <c r="H18" s="103">
        <v>5128.9024722209306</v>
      </c>
      <c r="I18" s="418"/>
      <c r="J18" s="547">
        <v>5696.4278055995665</v>
      </c>
      <c r="K18" s="18"/>
      <c r="L18" s="428">
        <v>-9.9628285084340171E-2</v>
      </c>
      <c r="M18" s="101"/>
      <c r="N18" s="36">
        <v>4721.92586315892</v>
      </c>
      <c r="O18" s="418"/>
      <c r="P18" s="360">
        <v>5599.6741907785818</v>
      </c>
      <c r="Q18" s="18"/>
      <c r="R18" s="418">
        <v>-0.15674989253216162</v>
      </c>
      <c r="S18" s="428"/>
    </row>
    <row r="19" spans="1:19" x14ac:dyDescent="0.2">
      <c r="A19" s="438" t="s">
        <v>166</v>
      </c>
      <c r="B19" s="34">
        <v>119626.17302231889</v>
      </c>
      <c r="C19" s="36">
        <v>0</v>
      </c>
      <c r="D19" s="36">
        <v>124446.28382734771</v>
      </c>
      <c r="E19" s="36"/>
      <c r="F19" s="418">
        <v>-3.8732460759664508E-2</v>
      </c>
      <c r="G19" s="418"/>
      <c r="H19" s="103">
        <v>48199.042502713826</v>
      </c>
      <c r="I19" s="418"/>
      <c r="J19" s="547">
        <v>49711.895223501801</v>
      </c>
      <c r="K19" s="18"/>
      <c r="L19" s="428">
        <v>-3.0432408862834059E-2</v>
      </c>
      <c r="M19" s="101"/>
      <c r="N19" s="36">
        <v>71427.130519605067</v>
      </c>
      <c r="O19" s="418"/>
      <c r="P19" s="360">
        <v>74734.388603845902</v>
      </c>
      <c r="Q19" s="18"/>
      <c r="R19" s="418">
        <v>-4.4253497566856932E-2</v>
      </c>
      <c r="S19" s="428"/>
    </row>
    <row r="20" spans="1:19" x14ac:dyDescent="0.2">
      <c r="A20" s="438" t="s">
        <v>167</v>
      </c>
      <c r="B20" s="34">
        <v>6858.8752295459235</v>
      </c>
      <c r="C20" s="36">
        <v>0</v>
      </c>
      <c r="D20" s="36">
        <v>8438.2601995794776</v>
      </c>
      <c r="E20" s="36"/>
      <c r="F20" s="418">
        <v>-0.18716950327180751</v>
      </c>
      <c r="G20" s="418"/>
      <c r="H20" s="103">
        <v>3425.5289060769451</v>
      </c>
      <c r="I20" s="418"/>
      <c r="J20" s="547">
        <v>3832.0828329357178</v>
      </c>
      <c r="K20" s="18"/>
      <c r="L20" s="428">
        <v>-0.10609215525420052</v>
      </c>
      <c r="M20" s="101"/>
      <c r="N20" s="36">
        <v>3433.3463234689789</v>
      </c>
      <c r="O20" s="418"/>
      <c r="P20" s="360">
        <v>4606.1773666437603</v>
      </c>
      <c r="Q20" s="18"/>
      <c r="R20" s="418">
        <v>-0.25462133778607654</v>
      </c>
      <c r="S20" s="428"/>
    </row>
    <row r="21" spans="1:19" x14ac:dyDescent="0.2">
      <c r="A21" s="438" t="s">
        <v>168</v>
      </c>
      <c r="B21" s="34">
        <v>394392.42868791067</v>
      </c>
      <c r="C21" s="36">
        <v>0</v>
      </c>
      <c r="D21" s="36">
        <v>371839.53732981044</v>
      </c>
      <c r="E21" s="36"/>
      <c r="F21" s="418">
        <v>6.065221444726706E-2</v>
      </c>
      <c r="G21" s="418"/>
      <c r="H21" s="103">
        <v>168194.13874714202</v>
      </c>
      <c r="I21" s="418"/>
      <c r="J21" s="547">
        <v>151956.42275778711</v>
      </c>
      <c r="K21" s="18"/>
      <c r="L21" s="428">
        <v>0.10685771417005011</v>
      </c>
      <c r="M21" s="101"/>
      <c r="N21" s="36">
        <v>226198.28994076862</v>
      </c>
      <c r="O21" s="418"/>
      <c r="P21" s="360">
        <v>219883.11457202333</v>
      </c>
      <c r="Q21" s="18"/>
      <c r="R21" s="418">
        <v>2.8720601766247647E-2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218828.37535473064</v>
      </c>
      <c r="C23" s="36">
        <v>0</v>
      </c>
      <c r="D23" s="36">
        <v>209379.93379380609</v>
      </c>
      <c r="E23" s="36"/>
      <c r="F23" s="418">
        <v>4.5125821704716067E-2</v>
      </c>
      <c r="G23" s="418"/>
      <c r="H23" s="103">
        <v>101752.69537790157</v>
      </c>
      <c r="I23" s="418"/>
      <c r="J23" s="547">
        <v>96643.345528167003</v>
      </c>
      <c r="K23" s="18"/>
      <c r="L23" s="428">
        <v>5.2868097868626E-2</v>
      </c>
      <c r="M23" s="101"/>
      <c r="N23" s="36">
        <v>117075.67997682908</v>
      </c>
      <c r="O23" s="418"/>
      <c r="P23" s="360">
        <v>112736.58826563909</v>
      </c>
      <c r="Q23" s="18"/>
      <c r="R23" s="418">
        <v>3.8488761971099135E-2</v>
      </c>
      <c r="S23" s="428"/>
    </row>
    <row r="24" spans="1:19" x14ac:dyDescent="0.2">
      <c r="A24" s="438" t="s">
        <v>171</v>
      </c>
      <c r="B24" s="34">
        <v>269071.01341622754</v>
      </c>
      <c r="C24" s="36">
        <v>0</v>
      </c>
      <c r="D24" s="36">
        <v>257917.39967063072</v>
      </c>
      <c r="E24" s="36"/>
      <c r="F24" s="418">
        <v>4.3244906159260119E-2</v>
      </c>
      <c r="G24" s="418"/>
      <c r="H24" s="103">
        <v>94723.211903823481</v>
      </c>
      <c r="I24" s="418"/>
      <c r="J24" s="547">
        <v>82967.420986077894</v>
      </c>
      <c r="K24" s="18"/>
      <c r="L24" s="428">
        <v>0.14169165171131731</v>
      </c>
      <c r="M24" s="101"/>
      <c r="N24" s="36">
        <v>174347.80151240405</v>
      </c>
      <c r="O24" s="418"/>
      <c r="P24" s="360">
        <v>174949.97868455283</v>
      </c>
      <c r="Q24" s="18"/>
      <c r="R24" s="418">
        <v>-3.4419962590252315E-3</v>
      </c>
      <c r="S24" s="428"/>
    </row>
    <row r="25" spans="1:19" x14ac:dyDescent="0.2">
      <c r="A25" s="438" t="s">
        <v>172</v>
      </c>
      <c r="B25" s="34">
        <v>267155.82230789511</v>
      </c>
      <c r="C25" s="36">
        <v>0</v>
      </c>
      <c r="D25" s="36">
        <v>255602.28148439861</v>
      </c>
      <c r="E25" s="36"/>
      <c r="F25" s="418">
        <v>4.5201242948223454E-2</v>
      </c>
      <c r="G25" s="418"/>
      <c r="H25" s="103">
        <v>93661.010784668688</v>
      </c>
      <c r="I25" s="418"/>
      <c r="J25" s="547">
        <v>81957.690991751006</v>
      </c>
      <c r="K25" s="18"/>
      <c r="L25" s="428">
        <v>0.1427970901973753</v>
      </c>
      <c r="M25" s="101"/>
      <c r="N25" s="36">
        <v>173494.81152322644</v>
      </c>
      <c r="O25" s="418"/>
      <c r="P25" s="360">
        <v>173644.59049264761</v>
      </c>
      <c r="Q25" s="18"/>
      <c r="R25" s="418">
        <v>-8.6256052662642396E-4</v>
      </c>
      <c r="S25" s="428"/>
    </row>
    <row r="26" spans="1:19" x14ac:dyDescent="0.2">
      <c r="A26" s="438" t="s">
        <v>173</v>
      </c>
      <c r="B26" s="34">
        <v>4592.5443573867788</v>
      </c>
      <c r="C26" s="36">
        <v>0</v>
      </c>
      <c r="D26" s="36">
        <v>3927.1023645227306</v>
      </c>
      <c r="E26" s="36"/>
      <c r="F26" s="418">
        <v>0.16944859876218704</v>
      </c>
      <c r="G26" s="418"/>
      <c r="H26" s="103">
        <v>1780.4346175930978</v>
      </c>
      <c r="I26" s="418"/>
      <c r="J26" s="547">
        <v>1666.2266123694933</v>
      </c>
      <c r="K26" s="18"/>
      <c r="L26" s="428">
        <v>6.8542900692957071E-2</v>
      </c>
      <c r="M26" s="101"/>
      <c r="N26" s="36">
        <v>2812.109739793681</v>
      </c>
      <c r="O26" s="418"/>
      <c r="P26" s="360">
        <v>2260.8757521532375</v>
      </c>
      <c r="Q26" s="18"/>
      <c r="R26" s="418">
        <v>0.24381436578965177</v>
      </c>
      <c r="S26" s="428"/>
    </row>
    <row r="27" spans="1:19" x14ac:dyDescent="0.2">
      <c r="A27" s="438" t="s">
        <v>174</v>
      </c>
      <c r="B27" s="34">
        <v>6401.0808140221525</v>
      </c>
      <c r="C27" s="36">
        <v>0</v>
      </c>
      <c r="D27" s="360">
        <v>4735.4864964979861</v>
      </c>
      <c r="E27" s="360"/>
      <c r="F27" s="418">
        <v>0.35172612544791676</v>
      </c>
      <c r="G27" s="418"/>
      <c r="H27" s="103">
        <v>2097.6214463689089</v>
      </c>
      <c r="I27" s="418"/>
      <c r="J27" s="547">
        <v>1952.8804137910129</v>
      </c>
      <c r="K27" s="18"/>
      <c r="L27" s="428">
        <v>7.4116690175062325E-2</v>
      </c>
      <c r="M27" s="101"/>
      <c r="N27" s="36">
        <v>4303.4593676532431</v>
      </c>
      <c r="O27" s="418"/>
      <c r="P27" s="360">
        <v>2782.6060827069728</v>
      </c>
      <c r="Q27" s="18"/>
      <c r="R27" s="418">
        <v>0.54655716250959785</v>
      </c>
      <c r="S27" s="428"/>
    </row>
    <row r="28" spans="1:19" x14ac:dyDescent="0.2">
      <c r="A28" s="438" t="s">
        <v>175</v>
      </c>
      <c r="B28" s="34">
        <v>69475.688002292329</v>
      </c>
      <c r="C28" s="36">
        <v>0</v>
      </c>
      <c r="D28" s="360">
        <v>66205.065092223609</v>
      </c>
      <c r="E28" s="360"/>
      <c r="F28" s="418">
        <v>4.940140011210236E-2</v>
      </c>
      <c r="G28" s="418"/>
      <c r="H28" s="103">
        <v>36279.973011414048</v>
      </c>
      <c r="I28" s="418"/>
      <c r="J28" s="547">
        <v>35174.982740868843</v>
      </c>
      <c r="K28" s="18"/>
      <c r="L28" s="428">
        <v>3.1414095599863544E-2</v>
      </c>
      <c r="M28" s="101"/>
      <c r="N28" s="36">
        <v>33195.714990878289</v>
      </c>
      <c r="O28" s="418"/>
      <c r="P28" s="360">
        <v>31030.082351354773</v>
      </c>
      <c r="Q28" s="18"/>
      <c r="R28" s="418">
        <v>6.979139194675596E-2</v>
      </c>
      <c r="S28" s="428"/>
    </row>
    <row r="29" spans="1:19" x14ac:dyDescent="0.2">
      <c r="A29" s="438" t="s">
        <v>176</v>
      </c>
      <c r="B29" s="34">
        <v>97816.787835135416</v>
      </c>
      <c r="C29" s="36">
        <v>0</v>
      </c>
      <c r="D29" s="360">
        <v>96273.755967079895</v>
      </c>
      <c r="E29" s="360"/>
      <c r="F29" s="418">
        <v>1.6027544085671173E-2</v>
      </c>
      <c r="G29" s="418"/>
      <c r="H29" s="103">
        <v>47681.388232138874</v>
      </c>
      <c r="I29" s="418"/>
      <c r="J29" s="547">
        <v>48373.360660035323</v>
      </c>
      <c r="K29" s="18"/>
      <c r="L29" s="428">
        <v>-1.4304824359001735E-2</v>
      </c>
      <c r="M29" s="101"/>
      <c r="N29" s="36">
        <v>50135.399602996542</v>
      </c>
      <c r="O29" s="418"/>
      <c r="P29" s="360">
        <v>47900.395307044571</v>
      </c>
      <c r="Q29" s="18"/>
      <c r="R29" s="418">
        <v>4.6659412341494289E-2</v>
      </c>
      <c r="S29" s="428"/>
    </row>
    <row r="30" spans="1:19" x14ac:dyDescent="0.2">
      <c r="A30" s="438" t="s">
        <v>326</v>
      </c>
      <c r="B30" s="34">
        <v>31600.091188067021</v>
      </c>
      <c r="C30" s="36">
        <v>0</v>
      </c>
      <c r="D30" s="360">
        <v>32449.148157221007</v>
      </c>
      <c r="E30" s="360"/>
      <c r="F30" s="418">
        <v>-2.6165770671087482E-2</v>
      </c>
      <c r="G30" s="418"/>
      <c r="H30" s="103">
        <v>15759.852369117414</v>
      </c>
      <c r="I30" s="418"/>
      <c r="J30" s="547">
        <v>15760.250771479663</v>
      </c>
      <c r="K30" s="18"/>
      <c r="L30" s="428">
        <v>-2.5278935470353074E-5</v>
      </c>
      <c r="M30" s="101"/>
      <c r="N30" s="36">
        <v>15840.238818949607</v>
      </c>
      <c r="O30" s="418"/>
      <c r="P30" s="360">
        <v>16688.897385741344</v>
      </c>
      <c r="Q30" s="18"/>
      <c r="R30" s="418">
        <v>-5.0851685834967963E-2</v>
      </c>
      <c r="S30" s="428"/>
    </row>
    <row r="31" spans="1:19" x14ac:dyDescent="0.2">
      <c r="A31" s="438" t="s">
        <v>178</v>
      </c>
      <c r="B31" s="34">
        <v>89286.747940977031</v>
      </c>
      <c r="C31" s="36">
        <v>0</v>
      </c>
      <c r="D31" s="360">
        <v>87410.380378221496</v>
      </c>
      <c r="E31" s="360"/>
      <c r="F31" s="418">
        <v>2.1466186906366973E-2</v>
      </c>
      <c r="G31" s="418"/>
      <c r="H31" s="103">
        <v>43310.306279086115</v>
      </c>
      <c r="I31" s="418"/>
      <c r="J31" s="547">
        <v>43909.739281212802</v>
      </c>
      <c r="K31" s="18"/>
      <c r="L31" s="428">
        <v>-1.3651481697208801E-2</v>
      </c>
      <c r="M31" s="101"/>
      <c r="N31" s="36">
        <v>45976.441661890916</v>
      </c>
      <c r="O31" s="418"/>
      <c r="P31" s="360">
        <v>43500.641097008694</v>
      </c>
      <c r="Q31" s="18"/>
      <c r="R31" s="418">
        <v>5.6914116722120434E-2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9.1207523642089452</v>
      </c>
      <c r="C33" s="40" t="e">
        <v>#DIV/0!</v>
      </c>
      <c r="D33" s="549">
        <v>9.9003562039415485</v>
      </c>
      <c r="E33" s="549"/>
      <c r="F33" s="418">
        <v>-7.8745029337654121E-2</v>
      </c>
      <c r="G33" s="418"/>
      <c r="H33" s="104">
        <v>8.7011203712436203</v>
      </c>
      <c r="I33" s="418"/>
      <c r="J33" s="549">
        <v>9.3790223197524245</v>
      </c>
      <c r="K33" s="552"/>
      <c r="L33" s="428">
        <v>-7.2278530255880519E-2</v>
      </c>
      <c r="M33" s="101"/>
      <c r="N33" s="40">
        <v>9.485462493242343</v>
      </c>
      <c r="O33" s="418"/>
      <c r="P33" s="549">
        <v>10.347269237947094</v>
      </c>
      <c r="Q33" s="105"/>
      <c r="R33" s="418">
        <v>-8.3288327082879116E-2</v>
      </c>
      <c r="S33" s="544"/>
    </row>
    <row r="34" spans="1:19" x14ac:dyDescent="0.2">
      <c r="A34" s="551" t="s">
        <v>181</v>
      </c>
      <c r="B34" s="39">
        <v>11.055311431656452</v>
      </c>
      <c r="C34" s="40" t="e">
        <v>#DIV/0!</v>
      </c>
      <c r="D34" s="549">
        <v>11.078207880617493</v>
      </c>
      <c r="E34" s="549"/>
      <c r="F34" s="418">
        <v>-2.0668008045868079E-3</v>
      </c>
      <c r="G34" s="418"/>
      <c r="H34" s="104">
        <v>10.583380501124703</v>
      </c>
      <c r="I34" s="418"/>
      <c r="J34" s="549">
        <v>10.219487168512325</v>
      </c>
      <c r="K34" s="552"/>
      <c r="L34" s="428">
        <v>3.560778800462553E-2</v>
      </c>
      <c r="M34" s="101"/>
      <c r="N34" s="40">
        <v>11.310082900532542</v>
      </c>
      <c r="O34" s="418"/>
      <c r="P34" s="549">
        <v>11.483511417982291</v>
      </c>
      <c r="Q34" s="105"/>
      <c r="R34" s="418">
        <v>-1.5102394305819443E-2</v>
      </c>
      <c r="S34" s="544"/>
    </row>
    <row r="35" spans="1:19" x14ac:dyDescent="0.2">
      <c r="A35" s="551" t="s">
        <v>182</v>
      </c>
      <c r="B35" s="39">
        <v>5.3455054634541916</v>
      </c>
      <c r="C35" s="40" t="e">
        <v>#DIV/0!</v>
      </c>
      <c r="D35" s="549">
        <v>6.3363409359065281</v>
      </c>
      <c r="E35" s="549"/>
      <c r="F35" s="418">
        <v>-0.15637344683230489</v>
      </c>
      <c r="G35" s="418"/>
      <c r="H35" s="104">
        <v>6.345999450100769</v>
      </c>
      <c r="I35" s="418"/>
      <c r="J35" s="549">
        <v>6.5171349539443444</v>
      </c>
      <c r="K35" s="552"/>
      <c r="L35" s="428">
        <v>-2.6259315642988112E-2</v>
      </c>
      <c r="M35" s="101"/>
      <c r="N35" s="40">
        <v>4.7120614326924395</v>
      </c>
      <c r="O35" s="418"/>
      <c r="P35" s="549">
        <v>6.2030988486644842</v>
      </c>
      <c r="Q35" s="105"/>
      <c r="R35" s="418">
        <v>-0.24036976555565648</v>
      </c>
      <c r="S35" s="544"/>
    </row>
    <row r="36" spans="1:19" x14ac:dyDescent="0.2">
      <c r="A36" s="551" t="s">
        <v>183</v>
      </c>
      <c r="B36" s="39">
        <v>3.029148821193425</v>
      </c>
      <c r="C36" s="40" t="e">
        <v>#DIV/0!</v>
      </c>
      <c r="D36" s="549">
        <v>3.8470801587315884</v>
      </c>
      <c r="E36" s="549"/>
      <c r="F36" s="418">
        <v>-0.21261094227052488</v>
      </c>
      <c r="G36" s="418"/>
      <c r="H36" s="104">
        <v>3.5457124561875619</v>
      </c>
      <c r="I36" s="418"/>
      <c r="J36" s="549">
        <v>3.7040585899817136</v>
      </c>
      <c r="K36" s="552"/>
      <c r="L36" s="428">
        <v>-4.2749359910889899E-2</v>
      </c>
      <c r="M36" s="101"/>
      <c r="N36" s="40">
        <v>2.777361859447609</v>
      </c>
      <c r="O36" s="418"/>
      <c r="P36" s="549">
        <v>3.9474551353037604</v>
      </c>
      <c r="Q36" s="105"/>
      <c r="R36" s="418">
        <v>-0.29641711830782125</v>
      </c>
      <c r="S36" s="544"/>
    </row>
    <row r="37" spans="1:19" x14ac:dyDescent="0.2">
      <c r="A37" s="381" t="s">
        <v>184</v>
      </c>
      <c r="B37" s="39">
        <v>9.0527636361485673</v>
      </c>
      <c r="C37" s="40" t="e">
        <v>#DIV/0!</v>
      </c>
      <c r="D37" s="549">
        <v>8.8483537331145286</v>
      </c>
      <c r="E37" s="549"/>
      <c r="F37" s="418">
        <v>2.3101461492101599E-2</v>
      </c>
      <c r="G37" s="418"/>
      <c r="H37" s="104">
        <v>9.3576758511561771</v>
      </c>
      <c r="I37" s="418"/>
      <c r="J37" s="549">
        <v>9.09011399753504</v>
      </c>
      <c r="K37" s="552"/>
      <c r="L37" s="428">
        <v>2.9434378237026687E-2</v>
      </c>
      <c r="M37" s="101"/>
      <c r="N37" s="40">
        <v>8.7195216217992346</v>
      </c>
      <c r="O37" s="418"/>
      <c r="P37" s="549">
        <v>8.5742998961917216</v>
      </c>
      <c r="Q37" s="105"/>
      <c r="R37" s="418">
        <v>1.6936861010892947E-2</v>
      </c>
      <c r="S37" s="544"/>
    </row>
    <row r="38" spans="1:19" x14ac:dyDescent="0.2">
      <c r="A38" s="381" t="s">
        <v>185</v>
      </c>
      <c r="B38" s="39">
        <v>10.004818842574101</v>
      </c>
      <c r="C38" s="40" t="e">
        <v>#DIV/0!</v>
      </c>
      <c r="D38" s="549">
        <v>10.01519783333881</v>
      </c>
      <c r="E38" s="549"/>
      <c r="F38" s="418">
        <v>-1.0363240883928329E-3</v>
      </c>
      <c r="G38" s="418"/>
      <c r="H38" s="104">
        <v>10.355628318854643</v>
      </c>
      <c r="I38" s="418"/>
      <c r="J38" s="549">
        <v>10.183648361160673</v>
      </c>
      <c r="K38" s="552"/>
      <c r="L38" s="428">
        <v>1.6887853114595307E-2</v>
      </c>
      <c r="M38" s="101"/>
      <c r="N38" s="40">
        <v>9.6711806754007803</v>
      </c>
      <c r="O38" s="418"/>
      <c r="P38" s="549">
        <v>9.8450840360837404</v>
      </c>
      <c r="Q38" s="105"/>
      <c r="R38" s="418">
        <v>-1.7663979306380487E-2</v>
      </c>
      <c r="S38" s="544"/>
    </row>
    <row r="39" spans="1:19" x14ac:dyDescent="0.2">
      <c r="A39" s="551" t="s">
        <v>186</v>
      </c>
      <c r="B39" s="39">
        <v>3.7717454010011018</v>
      </c>
      <c r="C39" s="40" t="e">
        <v>#DIV/0!</v>
      </c>
      <c r="D39" s="549">
        <v>3.8517755487842553</v>
      </c>
      <c r="E39" s="549"/>
      <c r="F39" s="418">
        <v>-2.0777469187791494E-2</v>
      </c>
      <c r="G39" s="418"/>
      <c r="H39" s="104">
        <v>4.2790285349470665</v>
      </c>
      <c r="I39" s="418"/>
      <c r="J39" s="549">
        <v>4.2083966006952949</v>
      </c>
      <c r="K39" s="552"/>
      <c r="L39" s="428">
        <v>1.678357363944788E-2</v>
      </c>
      <c r="M39" s="101"/>
      <c r="N39" s="40">
        <v>3.2670366405013809</v>
      </c>
      <c r="O39" s="418"/>
      <c r="P39" s="549">
        <v>3.5149985239995716</v>
      </c>
      <c r="Q39" s="105"/>
      <c r="R39" s="418">
        <v>-7.0543950959059049E-2</v>
      </c>
      <c r="S39" s="544"/>
    </row>
    <row r="40" spans="1:19" x14ac:dyDescent="0.2">
      <c r="A40" s="551" t="s">
        <v>187</v>
      </c>
      <c r="B40" s="39">
        <v>9.6257480898660219</v>
      </c>
      <c r="C40" s="40" t="e">
        <v>#DIV/0!</v>
      </c>
      <c r="D40" s="549">
        <v>9.6008491564363911</v>
      </c>
      <c r="E40" s="549"/>
      <c r="F40" s="418">
        <v>2.5934095020062461E-3</v>
      </c>
      <c r="G40" s="418"/>
      <c r="H40" s="104">
        <v>9.8437049490663</v>
      </c>
      <c r="I40" s="418"/>
      <c r="J40" s="549">
        <v>9.7083680344010066</v>
      </c>
      <c r="K40" s="552"/>
      <c r="L40" s="428">
        <v>1.3940233228255805E-2</v>
      </c>
      <c r="M40" s="101"/>
      <c r="N40" s="40">
        <v>9.4204303665630427</v>
      </c>
      <c r="O40" s="418"/>
      <c r="P40" s="549">
        <v>9.4923191260695639</v>
      </c>
      <c r="Q40" s="105"/>
      <c r="R40" s="418">
        <v>-7.5733610039602399E-3</v>
      </c>
      <c r="S40" s="544"/>
    </row>
    <row r="41" spans="1:19" x14ac:dyDescent="0.2">
      <c r="A41" s="551" t="s">
        <v>188</v>
      </c>
      <c r="B41" s="39">
        <v>12.767429403771938</v>
      </c>
      <c r="C41" s="40" t="e">
        <v>#DIV/0!</v>
      </c>
      <c r="D41" s="549">
        <v>13.017893405447557</v>
      </c>
      <c r="E41" s="549"/>
      <c r="F41" s="418">
        <v>-1.9239979455570582E-2</v>
      </c>
      <c r="G41" s="418"/>
      <c r="H41" s="104">
        <v>12.511044611965939</v>
      </c>
      <c r="I41" s="418"/>
      <c r="J41" s="549">
        <v>12.648781448665209</v>
      </c>
      <c r="K41" s="552"/>
      <c r="L41" s="428">
        <v>-1.088933643594618E-2</v>
      </c>
      <c r="M41" s="101"/>
      <c r="N41" s="40">
        <v>12.954495381946561</v>
      </c>
      <c r="O41" s="418"/>
      <c r="P41" s="549">
        <v>13.2720325934076</v>
      </c>
      <c r="Q41" s="105"/>
      <c r="R41" s="418">
        <v>-2.3925288702106091E-2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235438.00527440163</v>
      </c>
      <c r="C43" s="36">
        <v>0</v>
      </c>
      <c r="D43" s="360">
        <v>239293.10230483097</v>
      </c>
      <c r="E43" s="360"/>
      <c r="F43" s="418">
        <v>-1.6110355849365054E-2</v>
      </c>
      <c r="G43" s="418"/>
      <c r="H43" s="103">
        <v>102493.38277982698</v>
      </c>
      <c r="I43" s="418"/>
      <c r="J43" s="547">
        <v>102090.27736125277</v>
      </c>
      <c r="K43" s="18"/>
      <c r="L43" s="428">
        <v>3.9485191831519564E-3</v>
      </c>
      <c r="M43" s="101"/>
      <c r="N43" s="36">
        <v>132944.62249457467</v>
      </c>
      <c r="O43" s="418"/>
      <c r="P43" s="360">
        <v>137202.82494357819</v>
      </c>
      <c r="Q43" s="18"/>
      <c r="R43" s="418">
        <v>-3.1035821971993817E-2</v>
      </c>
      <c r="S43" s="428"/>
    </row>
    <row r="44" spans="1:19" x14ac:dyDescent="0.2">
      <c r="A44" s="413" t="s">
        <v>327</v>
      </c>
      <c r="B44" s="34">
        <v>180595.5025014102</v>
      </c>
      <c r="C44" s="36">
        <v>0</v>
      </c>
      <c r="D44" s="360">
        <v>185547.60686305381</v>
      </c>
      <c r="E44" s="360"/>
      <c r="F44" s="418">
        <v>-2.6689130867091064E-2</v>
      </c>
      <c r="G44" s="418"/>
      <c r="H44" s="103">
        <v>77091.45991196025</v>
      </c>
      <c r="I44" s="418"/>
      <c r="J44" s="547">
        <v>78550.384800331449</v>
      </c>
      <c r="K44" s="18"/>
      <c r="L44" s="428">
        <v>-1.8573109375334886E-2</v>
      </c>
      <c r="M44" s="101"/>
      <c r="N44" s="36">
        <v>103504.04258944993</v>
      </c>
      <c r="O44" s="418"/>
      <c r="P44" s="360">
        <v>106997.22206272234</v>
      </c>
      <c r="Q44" s="18"/>
      <c r="R44" s="418">
        <v>-3.2647384725789312E-2</v>
      </c>
      <c r="S44" s="428"/>
    </row>
    <row r="45" spans="1:19" x14ac:dyDescent="0.2">
      <c r="A45" s="413" t="s">
        <v>192</v>
      </c>
      <c r="B45" s="34">
        <v>209990.73892877856</v>
      </c>
      <c r="C45" s="36">
        <v>0</v>
      </c>
      <c r="D45" s="360">
        <v>192083.74115800468</v>
      </c>
      <c r="E45" s="360"/>
      <c r="F45" s="418">
        <v>9.322495315230199E-2</v>
      </c>
      <c r="G45" s="418"/>
      <c r="H45" s="103">
        <v>78637.680907157905</v>
      </c>
      <c r="I45" s="418"/>
      <c r="J45" s="547">
        <v>68167.019358180798</v>
      </c>
      <c r="K45" s="18"/>
      <c r="L45" s="428">
        <v>0.15360304216852208</v>
      </c>
      <c r="M45" s="101"/>
      <c r="N45" s="36">
        <v>131353.05802162067</v>
      </c>
      <c r="O45" s="418"/>
      <c r="P45" s="360">
        <v>123916.72179982389</v>
      </c>
      <c r="Q45" s="18"/>
      <c r="R45" s="418">
        <v>6.0010756528965481E-2</v>
      </c>
      <c r="S45" s="428"/>
    </row>
    <row r="46" spans="1:19" x14ac:dyDescent="0.2">
      <c r="A46" s="413" t="s">
        <v>193</v>
      </c>
      <c r="B46" s="395">
        <v>170508.27660120098</v>
      </c>
      <c r="C46" s="36">
        <v>0</v>
      </c>
      <c r="D46" s="360">
        <v>156710.38297298484</v>
      </c>
      <c r="E46" s="360"/>
      <c r="F46" s="418">
        <v>8.8047092773646987E-2</v>
      </c>
      <c r="G46" s="418"/>
      <c r="H46" s="103">
        <v>63257.234985283802</v>
      </c>
      <c r="I46" s="418"/>
      <c r="J46" s="547">
        <v>54576.130289979279</v>
      </c>
      <c r="K46" s="18"/>
      <c r="L46" s="428">
        <v>0.15906413021918595</v>
      </c>
      <c r="M46" s="101"/>
      <c r="N46" s="36">
        <v>107251.04161591719</v>
      </c>
      <c r="O46" s="418"/>
      <c r="P46" s="360">
        <v>102134.25268300556</v>
      </c>
      <c r="Q46" s="18"/>
      <c r="R46" s="418">
        <v>5.009865738962839E-2</v>
      </c>
      <c r="S46" s="428"/>
    </row>
    <row r="47" spans="1:19" x14ac:dyDescent="0.2">
      <c r="A47" s="413" t="s">
        <v>194</v>
      </c>
      <c r="B47" s="34">
        <v>48196.375378110184</v>
      </c>
      <c r="C47" s="36">
        <v>0</v>
      </c>
      <c r="D47" s="360">
        <v>49954.04709257996</v>
      </c>
      <c r="E47" s="360"/>
      <c r="F47" s="418">
        <v>-3.5185772059914959E-2</v>
      </c>
      <c r="G47" s="418"/>
      <c r="H47" s="103">
        <v>21498.573814577245</v>
      </c>
      <c r="I47" s="418"/>
      <c r="J47" s="547">
        <v>21311.17300290295</v>
      </c>
      <c r="K47" s="18"/>
      <c r="L47" s="428">
        <v>8.7935474808809467E-3</v>
      </c>
      <c r="M47" s="101"/>
      <c r="N47" s="36">
        <v>26697.801563532939</v>
      </c>
      <c r="O47" s="418"/>
      <c r="P47" s="360">
        <v>28642.874089677007</v>
      </c>
      <c r="Q47" s="18"/>
      <c r="R47" s="418">
        <v>-6.790772881430493E-2</v>
      </c>
      <c r="S47" s="428"/>
    </row>
    <row r="48" spans="1:19" x14ac:dyDescent="0.2">
      <c r="A48" s="433" t="s">
        <v>195</v>
      </c>
      <c r="B48" s="34">
        <v>35114.517331164236</v>
      </c>
      <c r="C48" s="36">
        <v>0</v>
      </c>
      <c r="D48" s="360">
        <v>36414.435562210048</v>
      </c>
      <c r="E48" s="360"/>
      <c r="F48" s="418">
        <v>-3.5697882199081342E-2</v>
      </c>
      <c r="G48" s="418"/>
      <c r="H48" s="103">
        <v>15755.232018947179</v>
      </c>
      <c r="I48" s="418"/>
      <c r="J48" s="547">
        <v>15558.622149486069</v>
      </c>
      <c r="K48" s="18"/>
      <c r="L48" s="428">
        <v>1.2636714714972653E-2</v>
      </c>
      <c r="M48" s="101"/>
      <c r="N48" s="36">
        <v>19359.285312217056</v>
      </c>
      <c r="O48" s="418"/>
      <c r="P48" s="360">
        <v>20855.813412723979</v>
      </c>
      <c r="Q48" s="18"/>
      <c r="R48" s="418">
        <v>-7.1755921041847345E-2</v>
      </c>
      <c r="S48" s="428"/>
    </row>
    <row r="49" spans="1:19" x14ac:dyDescent="0.2">
      <c r="A49" s="413" t="s">
        <v>196</v>
      </c>
      <c r="B49" s="34">
        <v>49255.702418170375</v>
      </c>
      <c r="C49" s="36">
        <v>0</v>
      </c>
      <c r="D49" s="360">
        <v>41731.758112786891</v>
      </c>
      <c r="E49" s="360"/>
      <c r="F49" s="418">
        <v>0.18029301054244579</v>
      </c>
      <c r="G49" s="418"/>
      <c r="H49" s="103">
        <v>22533.088825917504</v>
      </c>
      <c r="I49" s="418"/>
      <c r="J49" s="547">
        <v>18137.303238228502</v>
      </c>
      <c r="K49" s="18"/>
      <c r="L49" s="428">
        <v>0.242361586502225</v>
      </c>
      <c r="M49" s="101"/>
      <c r="N49" s="36">
        <v>26722.61359225287</v>
      </c>
      <c r="O49" s="418"/>
      <c r="P49" s="360">
        <v>23594.454874558389</v>
      </c>
      <c r="Q49" s="18"/>
      <c r="R49" s="418">
        <v>0.13258024965296131</v>
      </c>
      <c r="S49" s="428"/>
    </row>
    <row r="50" spans="1:19" x14ac:dyDescent="0.2">
      <c r="A50" s="413" t="s">
        <v>197</v>
      </c>
      <c r="B50" s="34">
        <v>7529.5286043921487</v>
      </c>
      <c r="C50" s="36">
        <v>0</v>
      </c>
      <c r="D50" s="360">
        <v>6402.6893064889136</v>
      </c>
      <c r="E50" s="360"/>
      <c r="F50" s="418">
        <v>0.17599468660164733</v>
      </c>
      <c r="G50" s="418"/>
      <c r="H50" s="103">
        <v>3603.1962240714333</v>
      </c>
      <c r="I50" s="418"/>
      <c r="J50" s="547">
        <v>3080.9118889536089</v>
      </c>
      <c r="K50" s="18"/>
      <c r="L50" s="428">
        <v>0.16952264587326818</v>
      </c>
      <c r="M50" s="101"/>
      <c r="N50" s="36">
        <v>3926.3323803207154</v>
      </c>
      <c r="O50" s="418"/>
      <c r="P50" s="360">
        <v>3321.7774175353052</v>
      </c>
      <c r="Q50" s="18"/>
      <c r="R50" s="418">
        <v>0.18199743293877238</v>
      </c>
      <c r="S50" s="428"/>
    </row>
    <row r="51" spans="1:19" x14ac:dyDescent="0.2">
      <c r="A51" s="413" t="s">
        <v>198</v>
      </c>
      <c r="B51" s="34">
        <v>9471.8036462505042</v>
      </c>
      <c r="C51" s="36">
        <v>0</v>
      </c>
      <c r="D51" s="360">
        <v>9861.5544524275319</v>
      </c>
      <c r="E51" s="360"/>
      <c r="F51" s="418">
        <v>-3.9522248551909195E-2</v>
      </c>
      <c r="G51" s="418"/>
      <c r="H51" s="103">
        <v>6235.7339266343979</v>
      </c>
      <c r="I51" s="418"/>
      <c r="J51" s="547">
        <v>6467.9061534464672</v>
      </c>
      <c r="K51" s="18"/>
      <c r="L51" s="428">
        <v>-3.5896041362374245E-2</v>
      </c>
      <c r="M51" s="101"/>
      <c r="N51" s="36">
        <v>3236.0697196161072</v>
      </c>
      <c r="O51" s="418"/>
      <c r="P51" s="360">
        <v>3393.6482989810656</v>
      </c>
      <c r="Q51" s="18"/>
      <c r="R51" s="418">
        <v>-4.6433385395967801E-2</v>
      </c>
      <c r="S51" s="428"/>
    </row>
    <row r="52" spans="1:19" x14ac:dyDescent="0.2">
      <c r="A52" s="413" t="s">
        <v>199</v>
      </c>
      <c r="B52" s="34">
        <v>22933.402069541484</v>
      </c>
      <c r="C52" s="36">
        <v>0</v>
      </c>
      <c r="D52" s="360">
        <v>21767.841426873954</v>
      </c>
      <c r="E52" s="360"/>
      <c r="F52" s="418">
        <v>5.3545072283950106E-2</v>
      </c>
      <c r="G52" s="418"/>
      <c r="H52" s="103">
        <v>11784.32011959684</v>
      </c>
      <c r="I52" s="418"/>
      <c r="J52" s="547">
        <v>10577.76692924007</v>
      </c>
      <c r="K52" s="18"/>
      <c r="L52" s="428">
        <v>0.11406501943444232</v>
      </c>
      <c r="M52" s="101"/>
      <c r="N52" s="36">
        <v>11149.081949944644</v>
      </c>
      <c r="O52" s="418"/>
      <c r="P52" s="360">
        <v>11190.074497633885</v>
      </c>
      <c r="Q52" s="18"/>
      <c r="R52" s="418">
        <v>-3.66329533354833E-3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485635.11989578709</v>
      </c>
      <c r="C54" s="36">
        <v>0</v>
      </c>
      <c r="D54" s="360">
        <v>465799.23786650889</v>
      </c>
      <c r="E54" s="360"/>
      <c r="F54" s="418">
        <v>4.2584616754918071E-2</v>
      </c>
      <c r="G54" s="418"/>
      <c r="H54" s="103">
        <v>203072.01500529866</v>
      </c>
      <c r="I54" s="418"/>
      <c r="J54" s="547">
        <v>188045.84664207391</v>
      </c>
      <c r="K54" s="18"/>
      <c r="L54" s="428">
        <v>7.9906940948424793E-2</v>
      </c>
      <c r="M54" s="101"/>
      <c r="N54" s="37">
        <v>282563.10489048844</v>
      </c>
      <c r="O54" s="418"/>
      <c r="P54" s="360">
        <v>277753.39122443501</v>
      </c>
      <c r="Q54" s="18"/>
      <c r="R54" s="418">
        <v>1.7316489439968726E-2</v>
      </c>
      <c r="S54" s="428"/>
    </row>
    <row r="55" spans="1:19" x14ac:dyDescent="0.2">
      <c r="A55" s="433" t="s">
        <v>202</v>
      </c>
      <c r="B55" s="34">
        <v>472839.6170946596</v>
      </c>
      <c r="C55" s="36">
        <v>0</v>
      </c>
      <c r="D55" s="360">
        <v>451221.13749682426</v>
      </c>
      <c r="E55" s="360"/>
      <c r="F55" s="418">
        <v>4.791105247809338E-2</v>
      </c>
      <c r="G55" s="418"/>
      <c r="H55" s="103">
        <v>196398.4483925245</v>
      </c>
      <c r="I55" s="418"/>
      <c r="J55" s="547">
        <v>181365.66464864553</v>
      </c>
      <c r="K55" s="18"/>
      <c r="L55" s="428">
        <v>8.2886602450367608E-2</v>
      </c>
      <c r="M55" s="101"/>
      <c r="N55" s="37">
        <v>276441.1687021351</v>
      </c>
      <c r="O55" s="418"/>
      <c r="P55" s="360">
        <v>269855.47284817876</v>
      </c>
      <c r="Q55" s="18"/>
      <c r="R55" s="418">
        <v>2.4404529522591749E-2</v>
      </c>
      <c r="S55" s="428"/>
    </row>
    <row r="56" spans="1:19" x14ac:dyDescent="0.2">
      <c r="A56" s="433" t="s">
        <v>203</v>
      </c>
      <c r="B56" s="34">
        <v>13082.413920114368</v>
      </c>
      <c r="C56" s="36">
        <v>0</v>
      </c>
      <c r="D56" s="360">
        <v>14882.158718667288</v>
      </c>
      <c r="E56" s="360"/>
      <c r="F56" s="418">
        <v>-0.12093304691714031</v>
      </c>
      <c r="G56" s="418"/>
      <c r="H56" s="103">
        <v>6983.6611741655634</v>
      </c>
      <c r="I56" s="418"/>
      <c r="J56" s="547">
        <v>7072.4224146674342</v>
      </c>
      <c r="K56" s="18"/>
      <c r="L56" s="428">
        <v>-1.2550330749163069E-2</v>
      </c>
      <c r="M56" s="101"/>
      <c r="N56" s="37">
        <v>6098.7527459488047</v>
      </c>
      <c r="O56" s="418"/>
      <c r="P56" s="360">
        <v>7809.7363039998536</v>
      </c>
      <c r="Q56" s="18"/>
      <c r="R56" s="418">
        <v>-0.21908339685870667</v>
      </c>
      <c r="S56" s="428"/>
    </row>
    <row r="57" spans="1:19" x14ac:dyDescent="0.2">
      <c r="A57" s="433" t="s">
        <v>204</v>
      </c>
      <c r="B57" s="34">
        <v>3136.9940423631137</v>
      </c>
      <c r="C57" s="36">
        <v>0</v>
      </c>
      <c r="D57" s="360">
        <v>3692.3207868884601</v>
      </c>
      <c r="E57" s="360"/>
      <c r="F57" s="418">
        <v>-0.15040045992139361</v>
      </c>
      <c r="G57" s="418"/>
      <c r="H57" s="103">
        <v>1592.2688419204596</v>
      </c>
      <c r="I57" s="418"/>
      <c r="J57" s="547">
        <v>1580.0207872989711</v>
      </c>
      <c r="K57" s="18"/>
      <c r="L57" s="428">
        <v>7.7518313176287278E-3</v>
      </c>
      <c r="M57" s="101"/>
      <c r="N57" s="37">
        <v>1544.7252004426541</v>
      </c>
      <c r="O57" s="418"/>
      <c r="P57" s="360">
        <v>2112.2999995894893</v>
      </c>
      <c r="Q57" s="18"/>
      <c r="R57" s="418">
        <v>-0.26869990023062035</v>
      </c>
      <c r="S57" s="428"/>
    </row>
    <row r="58" spans="1:19" x14ac:dyDescent="0.2">
      <c r="A58" s="433" t="s">
        <v>205</v>
      </c>
      <c r="B58" s="34">
        <v>15143.435281250509</v>
      </c>
      <c r="C58" s="36">
        <v>0</v>
      </c>
      <c r="D58" s="360">
        <v>18745.246857017821</v>
      </c>
      <c r="E58" s="360"/>
      <c r="F58" s="418">
        <v>-0.19214532639877557</v>
      </c>
      <c r="G58" s="418"/>
      <c r="H58" s="103">
        <v>7329.140764281151</v>
      </c>
      <c r="I58" s="418"/>
      <c r="J58" s="547">
        <v>8137.4684456037603</v>
      </c>
      <c r="K58" s="18"/>
      <c r="L58" s="428">
        <v>-9.9334048018251381E-2</v>
      </c>
      <c r="M58" s="101"/>
      <c r="N58" s="37">
        <v>7814.2945169693576</v>
      </c>
      <c r="O58" s="418"/>
      <c r="P58" s="360">
        <v>10607.77841141406</v>
      </c>
      <c r="Q58" s="18"/>
      <c r="R58" s="418">
        <v>-0.2633429721192978</v>
      </c>
      <c r="S58" s="428"/>
    </row>
    <row r="59" spans="1:19" x14ac:dyDescent="0.2">
      <c r="A59" s="433" t="s">
        <v>206</v>
      </c>
      <c r="B59" s="34">
        <v>10810.132983720559</v>
      </c>
      <c r="C59" s="36">
        <v>0</v>
      </c>
      <c r="D59" s="360">
        <v>13097.741103541695</v>
      </c>
      <c r="E59" s="360"/>
      <c r="F59" s="418">
        <v>-0.17465669093142749</v>
      </c>
      <c r="G59" s="418"/>
      <c r="H59" s="103">
        <v>5191.1190657053248</v>
      </c>
      <c r="I59" s="418"/>
      <c r="J59" s="547">
        <v>5837.8760054160639</v>
      </c>
      <c r="K59" s="18"/>
      <c r="L59" s="428">
        <v>-0.11078634405916007</v>
      </c>
      <c r="M59" s="101"/>
      <c r="N59" s="37">
        <v>5619.0139180152346</v>
      </c>
      <c r="O59" s="418"/>
      <c r="P59" s="360">
        <v>7259.8650981256314</v>
      </c>
      <c r="Q59" s="18"/>
      <c r="R59" s="418">
        <v>-0.22601675898000304</v>
      </c>
      <c r="S59" s="428"/>
    </row>
    <row r="60" spans="1:19" x14ac:dyDescent="0.2">
      <c r="A60" s="433" t="s">
        <v>207</v>
      </c>
      <c r="B60" s="34">
        <v>1808.2854866399107</v>
      </c>
      <c r="C60" s="36">
        <v>0</v>
      </c>
      <c r="D60" s="360">
        <v>2317.7505986906763</v>
      </c>
      <c r="E60" s="360"/>
      <c r="F60" s="418">
        <v>-0.21981015228237596</v>
      </c>
      <c r="G60" s="418"/>
      <c r="H60" s="103">
        <v>906.12787801156935</v>
      </c>
      <c r="I60" s="418"/>
      <c r="J60" s="547">
        <v>1078.0507956909298</v>
      </c>
      <c r="K60" s="18"/>
      <c r="L60" s="428">
        <v>-0.15947571150316153</v>
      </c>
      <c r="M60" s="101"/>
      <c r="N60" s="37">
        <v>902.15760862834134</v>
      </c>
      <c r="O60" s="418"/>
      <c r="P60" s="360">
        <v>1239.6998029997467</v>
      </c>
      <c r="Q60" s="18"/>
      <c r="R60" s="418">
        <v>-0.27227736388651691</v>
      </c>
      <c r="S60" s="428"/>
    </row>
    <row r="61" spans="1:19" x14ac:dyDescent="0.2">
      <c r="A61" s="433" t="s">
        <v>208</v>
      </c>
      <c r="B61" s="34">
        <v>2973.1506751030456</v>
      </c>
      <c r="C61" s="36">
        <v>0</v>
      </c>
      <c r="D61" s="360">
        <v>4008.6684478100519</v>
      </c>
      <c r="E61" s="360"/>
      <c r="F61" s="418">
        <v>-0.25831963560685917</v>
      </c>
      <c r="G61" s="418"/>
      <c r="H61" s="103">
        <v>1449.2957962100959</v>
      </c>
      <c r="I61" s="418"/>
      <c r="J61" s="547">
        <v>1506.1697509451051</v>
      </c>
      <c r="K61" s="18"/>
      <c r="L61" s="428">
        <v>-3.7760653936464605E-2</v>
      </c>
      <c r="M61" s="101"/>
      <c r="N61" s="37">
        <v>1523.85487889295</v>
      </c>
      <c r="O61" s="418"/>
      <c r="P61" s="360">
        <v>2502.4986968649469</v>
      </c>
      <c r="Q61" s="18"/>
      <c r="R61" s="418">
        <v>-0.39106666436950066</v>
      </c>
      <c r="S61" s="428"/>
    </row>
    <row r="62" spans="1:19" x14ac:dyDescent="0.2">
      <c r="A62" s="433" t="s">
        <v>209</v>
      </c>
      <c r="B62" s="34">
        <v>3885.890734617511</v>
      </c>
      <c r="C62" s="36">
        <v>0</v>
      </c>
      <c r="D62" s="360">
        <v>3515.4437168199552</v>
      </c>
      <c r="E62" s="360"/>
      <c r="F62" s="418">
        <v>0.10537702993938403</v>
      </c>
      <c r="G62" s="418"/>
      <c r="H62" s="103">
        <v>2117.2325762877413</v>
      </c>
      <c r="I62" s="418"/>
      <c r="J62" s="547">
        <v>1983.7274023704308</v>
      </c>
      <c r="K62" s="18"/>
      <c r="L62" s="428">
        <v>6.7300161180301327E-2</v>
      </c>
      <c r="M62" s="101"/>
      <c r="N62" s="37">
        <v>1768.6581583297695</v>
      </c>
      <c r="O62" s="418"/>
      <c r="P62" s="360">
        <v>1531.7163144495244</v>
      </c>
      <c r="Q62" s="18"/>
      <c r="R62" s="418">
        <v>0.15469042253127563</v>
      </c>
      <c r="S62" s="428"/>
    </row>
    <row r="63" spans="1:19" x14ac:dyDescent="0.2">
      <c r="A63" s="433" t="s">
        <v>210</v>
      </c>
      <c r="B63" s="34">
        <v>18324.50965273636</v>
      </c>
      <c r="C63" s="36">
        <v>0</v>
      </c>
      <c r="D63" s="360">
        <v>16914.91543076426</v>
      </c>
      <c r="E63" s="360"/>
      <c r="F63" s="418">
        <v>8.3334393703700049E-2</v>
      </c>
      <c r="G63" s="418"/>
      <c r="H63" s="103">
        <v>9517.356172163647</v>
      </c>
      <c r="I63" s="418"/>
      <c r="J63" s="547">
        <v>8941.927638310086</v>
      </c>
      <c r="K63" s="18"/>
      <c r="L63" s="428">
        <v>6.4351732325392638E-2</v>
      </c>
      <c r="M63" s="101"/>
      <c r="N63" s="37">
        <v>8807.1534805727133</v>
      </c>
      <c r="O63" s="418"/>
      <c r="P63" s="360">
        <v>7972.9877924541761</v>
      </c>
      <c r="Q63" s="18"/>
      <c r="R63" s="418">
        <v>0.10462397658604361</v>
      </c>
      <c r="S63" s="428"/>
    </row>
    <row r="64" spans="1:19" x14ac:dyDescent="0.2">
      <c r="A64" s="433" t="s">
        <v>211</v>
      </c>
      <c r="B64" s="34">
        <v>471.3201618242918</v>
      </c>
      <c r="C64" s="36">
        <v>0</v>
      </c>
      <c r="D64" s="360">
        <v>1066.5983268674934</v>
      </c>
      <c r="E64" s="360"/>
      <c r="F64" s="418">
        <v>-0.558109036971286</v>
      </c>
      <c r="G64" s="418"/>
      <c r="H64" s="103">
        <v>380.11773819516532</v>
      </c>
      <c r="I64" s="418"/>
      <c r="J64" s="547">
        <v>820.09117891069104</v>
      </c>
      <c r="K64" s="18"/>
      <c r="L64" s="428">
        <v>-0.53649332175470132</v>
      </c>
      <c r="M64" s="101"/>
      <c r="N64" s="38">
        <v>91.202423629126471</v>
      </c>
      <c r="O64" s="418"/>
      <c r="P64" s="360">
        <v>246.50714795680236</v>
      </c>
      <c r="Q64" s="18"/>
      <c r="R64" s="418">
        <v>-0.63002118037928589</v>
      </c>
      <c r="S64" s="428"/>
    </row>
    <row r="65" spans="1:19" x14ac:dyDescent="0.2">
      <c r="A65" s="433" t="s">
        <v>212</v>
      </c>
      <c r="B65" s="34">
        <v>483.91699058187777</v>
      </c>
      <c r="C65" s="36">
        <v>0</v>
      </c>
      <c r="D65" s="360">
        <v>664.6381247724521</v>
      </c>
      <c r="E65" s="360"/>
      <c r="F65" s="418">
        <v>-0.27190906969480072</v>
      </c>
      <c r="G65" s="418"/>
      <c r="H65" s="103">
        <v>365.11517669444828</v>
      </c>
      <c r="I65" s="418"/>
      <c r="J65" s="547">
        <v>300.22092443341143</v>
      </c>
      <c r="K65" s="18"/>
      <c r="L65" s="428">
        <v>0.21615499447118086</v>
      </c>
      <c r="M65" s="101"/>
      <c r="N65" s="38">
        <v>118.80181388742947</v>
      </c>
      <c r="O65" s="418"/>
      <c r="P65" s="360">
        <v>364.41720033904073</v>
      </c>
      <c r="Q65" s="18"/>
      <c r="R65" s="418">
        <v>-0.6739950425586374</v>
      </c>
      <c r="S65" s="428"/>
    </row>
    <row r="66" spans="1:19" x14ac:dyDescent="0.2">
      <c r="A66" s="433" t="s">
        <v>213</v>
      </c>
      <c r="B66" s="34">
        <v>3886.5249456588572</v>
      </c>
      <c r="C66" s="36">
        <v>0</v>
      </c>
      <c r="D66" s="360">
        <v>3996.7198878300096</v>
      </c>
      <c r="E66" s="360"/>
      <c r="F66" s="418">
        <v>-2.7571344818708821E-2</v>
      </c>
      <c r="G66" s="428"/>
      <c r="H66" s="103">
        <v>2330.6922773065771</v>
      </c>
      <c r="I66" s="19"/>
      <c r="J66" s="547">
        <v>2410.9510890471852</v>
      </c>
      <c r="K66" s="18"/>
      <c r="L66" s="428">
        <v>-3.3289274139661859E-2</v>
      </c>
      <c r="M66" s="101"/>
      <c r="N66" s="38">
        <v>1555.8326683522798</v>
      </c>
      <c r="O66" s="19"/>
      <c r="P66" s="360">
        <v>1585.7687987828244</v>
      </c>
      <c r="Q66" s="18"/>
      <c r="R66" s="418">
        <v>-1.8877991831799463E-2</v>
      </c>
      <c r="S66" s="428"/>
    </row>
    <row r="67" spans="1:19" x14ac:dyDescent="0.2">
      <c r="A67" s="433" t="s">
        <v>1065</v>
      </c>
      <c r="B67" s="34">
        <v>47.799202870432204</v>
      </c>
      <c r="C67" s="360"/>
      <c r="D67" s="360"/>
      <c r="E67" s="445"/>
      <c r="F67" s="418"/>
      <c r="G67" s="418"/>
      <c r="H67" s="619">
        <v>46.360890011190463</v>
      </c>
      <c r="I67" s="19"/>
      <c r="J67" s="547"/>
      <c r="K67" s="18"/>
      <c r="L67" s="428"/>
      <c r="M67" s="19"/>
      <c r="N67" s="547">
        <v>49.809567144439953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1082.9573639107107</v>
      </c>
      <c r="C69" s="624">
        <v>905.95370624715088</v>
      </c>
      <c r="D69" s="624">
        <v>1022.759043132149</v>
      </c>
      <c r="E69" s="624"/>
      <c r="F69" s="418">
        <v>5.8858751905245706E-2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164.06218236861488</v>
      </c>
      <c r="C70" s="624">
        <v>149.98447727618799</v>
      </c>
      <c r="D70" s="624">
        <v>157.40084348462776</v>
      </c>
      <c r="E70" s="624"/>
      <c r="F70" s="418">
        <v>4.2320858875433499E-2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2094.6523312200479</v>
      </c>
      <c r="C71" s="626">
        <v>1897.0298718874958</v>
      </c>
      <c r="D71" s="626">
        <v>2049.0274024104001</v>
      </c>
      <c r="E71" s="626"/>
      <c r="F71" s="443">
        <v>2.2266626964566872E-2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/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O68"/>
  <sheetViews>
    <sheetView showGridLines="0" zoomScaleNormal="100" workbookViewId="0">
      <selection sqref="A1:O1"/>
    </sheetView>
  </sheetViews>
  <sheetFormatPr defaultRowHeight="12" x14ac:dyDescent="0.2"/>
  <cols>
    <col min="1" max="1" width="24.7109375" style="215" customWidth="1"/>
    <col min="2" max="6" width="9.140625" style="215"/>
    <col min="7" max="7" width="13.42578125" style="215" customWidth="1"/>
    <col min="8" max="16384" width="9.140625" style="215"/>
  </cols>
  <sheetData>
    <row r="1" spans="1:15" s="355" customFormat="1" ht="15.75" x14ac:dyDescent="0.25">
      <c r="A1" s="1089" t="str">
        <f>CONCATENATE('List of Tables'!A28,":  ",'List of Tables'!C28)</f>
        <v xml:space="preserve">TABLE 23:  Canada MMA Visitor Characteristics by Region 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</row>
    <row r="2" spans="1:15" s="355" customFormat="1" ht="15.75" x14ac:dyDescent="0.25">
      <c r="A2" s="1089" t="s">
        <v>260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</row>
    <row r="4" spans="1:15" ht="12" customHeight="1" x14ac:dyDescent="0.2">
      <c r="A4" s="1103" t="s">
        <v>1066</v>
      </c>
      <c r="B4" s="631"/>
      <c r="C4" s="632"/>
      <c r="D4" s="633"/>
      <c r="E4" s="632"/>
      <c r="F4" s="633"/>
      <c r="G4" s="632"/>
      <c r="H4" s="633"/>
      <c r="I4" s="632"/>
      <c r="J4" s="633"/>
      <c r="K4" s="632"/>
      <c r="L4" s="633"/>
      <c r="M4" s="632"/>
      <c r="N4" s="633"/>
      <c r="O4" s="632"/>
    </row>
    <row r="5" spans="1:15" ht="36" x14ac:dyDescent="0.2">
      <c r="A5" s="1104"/>
      <c r="B5" s="634" t="s">
        <v>254</v>
      </c>
      <c r="C5" s="635" t="s">
        <v>664</v>
      </c>
      <c r="D5" s="482" t="s">
        <v>665</v>
      </c>
      <c r="E5" s="635" t="s">
        <v>666</v>
      </c>
      <c r="F5" s="482" t="s">
        <v>667</v>
      </c>
      <c r="G5" s="635" t="s">
        <v>1067</v>
      </c>
      <c r="H5" s="482" t="s">
        <v>668</v>
      </c>
      <c r="I5" s="635" t="s">
        <v>669</v>
      </c>
      <c r="J5" s="482" t="s">
        <v>670</v>
      </c>
      <c r="K5" s="635" t="s">
        <v>671</v>
      </c>
      <c r="L5" s="482" t="s">
        <v>672</v>
      </c>
      <c r="M5" s="635" t="s">
        <v>673</v>
      </c>
      <c r="N5" s="482" t="s">
        <v>674</v>
      </c>
      <c r="O5" s="635" t="s">
        <v>675</v>
      </c>
    </row>
    <row r="6" spans="1:15" ht="12" customHeight="1" x14ac:dyDescent="0.2">
      <c r="A6" s="140" t="s">
        <v>557</v>
      </c>
      <c r="B6" s="636">
        <v>517010.55481589929</v>
      </c>
      <c r="C6" s="636">
        <v>116611.99744624004</v>
      </c>
      <c r="D6" s="636">
        <v>249304.92764292582</v>
      </c>
      <c r="E6" s="636">
        <v>13547.539271570129</v>
      </c>
      <c r="F6" s="636">
        <v>2308.3553654619373</v>
      </c>
      <c r="G6" s="636">
        <v>1641.0057754353861</v>
      </c>
      <c r="H6" s="636">
        <v>620.44343538495934</v>
      </c>
      <c r="I6" s="636">
        <v>3102.1826369274668</v>
      </c>
      <c r="J6" s="636">
        <v>81938.288082199055</v>
      </c>
      <c r="K6" s="636">
        <v>400.25477927594585</v>
      </c>
      <c r="L6" s="636">
        <v>24792.294121395717</v>
      </c>
      <c r="M6" s="636">
        <v>19084.427923881663</v>
      </c>
      <c r="N6" s="636">
        <v>2597.7474422356631</v>
      </c>
      <c r="O6" s="636">
        <v>1061.0908930742855</v>
      </c>
    </row>
    <row r="7" spans="1:15" x14ac:dyDescent="0.2">
      <c r="A7" s="461" t="s">
        <v>155</v>
      </c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421"/>
    </row>
    <row r="8" spans="1:15" x14ac:dyDescent="0.2">
      <c r="A8" s="464" t="s">
        <v>156</v>
      </c>
      <c r="B8" s="637">
        <v>64788.848143974399</v>
      </c>
      <c r="C8" s="637">
        <v>12786.603183851565</v>
      </c>
      <c r="D8" s="637">
        <v>29514.160455998695</v>
      </c>
      <c r="E8" s="637">
        <v>1360.0434737519581</v>
      </c>
      <c r="F8" s="637">
        <v>283.74064064600191</v>
      </c>
      <c r="G8" s="637">
        <v>182.68737983114372</v>
      </c>
      <c r="H8" s="637">
        <v>105.19938498565855</v>
      </c>
      <c r="I8" s="637">
        <v>454.32227482262272</v>
      </c>
      <c r="J8" s="637">
        <v>13079.080193670557</v>
      </c>
      <c r="K8" s="637">
        <v>87.862631654868636</v>
      </c>
      <c r="L8" s="637">
        <v>4846.2437662194197</v>
      </c>
      <c r="M8" s="637">
        <v>1737.9352763276797</v>
      </c>
      <c r="N8" s="637">
        <v>214.55584254871098</v>
      </c>
      <c r="O8" s="637">
        <v>136.41363967909456</v>
      </c>
    </row>
    <row r="9" spans="1:15" x14ac:dyDescent="0.2">
      <c r="A9" s="464" t="s">
        <v>157</v>
      </c>
      <c r="B9" s="637">
        <v>236424.69446531055</v>
      </c>
      <c r="C9" s="637">
        <v>51338.802939039619</v>
      </c>
      <c r="D9" s="637">
        <v>107763.97673062862</v>
      </c>
      <c r="E9" s="637">
        <v>7598.5612354758223</v>
      </c>
      <c r="F9" s="637">
        <v>1450.3716536409377</v>
      </c>
      <c r="G9" s="637">
        <v>992.07323722235026</v>
      </c>
      <c r="H9" s="637">
        <v>335.24071224945567</v>
      </c>
      <c r="I9" s="637">
        <v>1833.7205062789994</v>
      </c>
      <c r="J9" s="637">
        <v>40491.894560658598</v>
      </c>
      <c r="K9" s="637">
        <v>254.7805483376427</v>
      </c>
      <c r="L9" s="637">
        <v>12107.158198671917</v>
      </c>
      <c r="M9" s="637">
        <v>10579.800758435</v>
      </c>
      <c r="N9" s="637">
        <v>1205.9788960412413</v>
      </c>
      <c r="O9" s="637">
        <v>472.3344886153173</v>
      </c>
    </row>
    <row r="10" spans="1:15" x14ac:dyDescent="0.2">
      <c r="A10" s="464" t="s">
        <v>158</v>
      </c>
      <c r="B10" s="637">
        <v>215797.01220674458</v>
      </c>
      <c r="C10" s="637">
        <v>52486.591323358269</v>
      </c>
      <c r="D10" s="637">
        <v>112026.79045629708</v>
      </c>
      <c r="E10" s="637">
        <v>4588.9345623421586</v>
      </c>
      <c r="F10" s="637">
        <v>574.24307117500393</v>
      </c>
      <c r="G10" s="637">
        <v>466.24515838188745</v>
      </c>
      <c r="H10" s="637">
        <v>180.00333814984444</v>
      </c>
      <c r="I10" s="637">
        <v>814.13985582585735</v>
      </c>
      <c r="J10" s="637">
        <v>28367.313327875592</v>
      </c>
      <c r="K10" s="637">
        <v>57.611599283434238</v>
      </c>
      <c r="L10" s="637">
        <v>7838.8921565045448</v>
      </c>
      <c r="M10" s="637">
        <v>6766.6918891189434</v>
      </c>
      <c r="N10" s="637">
        <v>1177.2127036457046</v>
      </c>
      <c r="O10" s="637">
        <v>452.34276477987362</v>
      </c>
    </row>
    <row r="11" spans="1:15" x14ac:dyDescent="0.2">
      <c r="A11" s="464" t="s">
        <v>159</v>
      </c>
      <c r="B11" s="638">
        <v>2.1713013934878695</v>
      </c>
      <c r="C11" s="638">
        <v>2.2548942921796189</v>
      </c>
      <c r="D11" s="638">
        <v>2.2246922716509565</v>
      </c>
      <c r="E11" s="638">
        <v>2.1328164310089712</v>
      </c>
      <c r="F11" s="638">
        <v>1.9644341585643204</v>
      </c>
      <c r="G11" s="638">
        <v>2.1053743983106643</v>
      </c>
      <c r="H11" s="638">
        <v>1.9240337804279486</v>
      </c>
      <c r="I11" s="638">
        <v>1.9850479144675583</v>
      </c>
      <c r="J11" s="638">
        <v>2.0150112229449806</v>
      </c>
      <c r="K11" s="638">
        <v>1.7373132765188797</v>
      </c>
      <c r="L11" s="638">
        <v>1.9088411827915872</v>
      </c>
      <c r="M11" s="638">
        <v>2.2069830752320727</v>
      </c>
      <c r="N11" s="638">
        <v>2.3187303382911608</v>
      </c>
      <c r="O11" s="638">
        <v>2.1593091015253298</v>
      </c>
    </row>
    <row r="12" spans="1:15" x14ac:dyDescent="0.2">
      <c r="A12" s="461" t="s">
        <v>160</v>
      </c>
      <c r="B12" s="545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421"/>
    </row>
    <row r="13" spans="1:15" x14ac:dyDescent="0.2">
      <c r="A13" s="438" t="s">
        <v>161</v>
      </c>
      <c r="B13" s="637">
        <v>179541.14758981942</v>
      </c>
      <c r="C13" s="637">
        <v>38338.129170896296</v>
      </c>
      <c r="D13" s="637">
        <v>61626.455321504094</v>
      </c>
      <c r="E13" s="637">
        <v>6483.9886359957009</v>
      </c>
      <c r="F13" s="637">
        <v>1193.8162312979296</v>
      </c>
      <c r="G13" s="637">
        <v>1117.2641182758753</v>
      </c>
      <c r="H13" s="637">
        <v>286.70180083194481</v>
      </c>
      <c r="I13" s="637">
        <v>1646.5610416508207</v>
      </c>
      <c r="J13" s="637">
        <v>43097.153885114691</v>
      </c>
      <c r="K13" s="637">
        <v>245.26207167511137</v>
      </c>
      <c r="L13" s="637">
        <v>16106.176889754326</v>
      </c>
      <c r="M13" s="637">
        <v>8299.2951652429128</v>
      </c>
      <c r="N13" s="637">
        <v>781.37994281025294</v>
      </c>
      <c r="O13" s="637">
        <v>318.96331479534001</v>
      </c>
    </row>
    <row r="14" spans="1:15" x14ac:dyDescent="0.2">
      <c r="A14" s="438" t="s">
        <v>162</v>
      </c>
      <c r="B14" s="637">
        <v>337469.40722629451</v>
      </c>
      <c r="C14" s="637">
        <v>78273.86827534881</v>
      </c>
      <c r="D14" s="637">
        <v>187678.47232140668</v>
      </c>
      <c r="E14" s="637">
        <v>7063.5506355742818</v>
      </c>
      <c r="F14" s="637">
        <v>1114.53913416401</v>
      </c>
      <c r="G14" s="637">
        <v>523.74165715950869</v>
      </c>
      <c r="H14" s="637">
        <v>333.74163455301414</v>
      </c>
      <c r="I14" s="637">
        <v>1455.6215952766563</v>
      </c>
      <c r="J14" s="637">
        <v>38841.134197091465</v>
      </c>
      <c r="K14" s="637">
        <v>154.99270760083419</v>
      </c>
      <c r="L14" s="637">
        <v>8686.1172316418651</v>
      </c>
      <c r="M14" s="637">
        <v>10785.132758638669</v>
      </c>
      <c r="N14" s="637">
        <v>1816.3674994254052</v>
      </c>
      <c r="O14" s="637">
        <v>742.12757827894529</v>
      </c>
    </row>
    <row r="15" spans="1:15" x14ac:dyDescent="0.2">
      <c r="A15" s="433" t="s">
        <v>163</v>
      </c>
      <c r="B15" s="638">
        <v>3.9556515808206165</v>
      </c>
      <c r="C15" s="638">
        <v>4.0247743367075861</v>
      </c>
      <c r="D15" s="638">
        <v>4.6368357386155292</v>
      </c>
      <c r="E15" s="638">
        <v>3.1499818014095635</v>
      </c>
      <c r="F15" s="638">
        <v>2.4404017278572683</v>
      </c>
      <c r="G15" s="638">
        <v>2.1014112982492756</v>
      </c>
      <c r="H15" s="638">
        <v>3.1377853370310245</v>
      </c>
      <c r="I15" s="638">
        <v>2.654453342847932</v>
      </c>
      <c r="J15" s="638">
        <v>2.7556804664535015</v>
      </c>
      <c r="K15" s="638">
        <v>2.505939538327369</v>
      </c>
      <c r="L15" s="638">
        <v>2.2237280686529624</v>
      </c>
      <c r="M15" s="638">
        <v>3.1022977767834532</v>
      </c>
      <c r="N15" s="638">
        <v>4.5780775596814731</v>
      </c>
      <c r="O15" s="638">
        <v>4.5468690301239052</v>
      </c>
    </row>
    <row r="16" spans="1:15" x14ac:dyDescent="0.2">
      <c r="A16" s="461" t="s">
        <v>164</v>
      </c>
      <c r="B16" s="545"/>
      <c r="C16" s="545"/>
      <c r="D16" s="545"/>
      <c r="E16" s="545"/>
      <c r="F16" s="545"/>
      <c r="G16" s="545"/>
      <c r="H16" s="545"/>
      <c r="I16" s="545"/>
      <c r="J16" s="545"/>
      <c r="K16" s="545"/>
      <c r="L16" s="545"/>
      <c r="M16" s="545"/>
      <c r="N16" s="545"/>
      <c r="O16" s="421"/>
    </row>
    <row r="17" spans="1:15" x14ac:dyDescent="0.2">
      <c r="A17" s="438" t="s">
        <v>165</v>
      </c>
      <c r="B17" s="637">
        <v>9850.8283353799707</v>
      </c>
      <c r="C17" s="637">
        <v>2252.5841556225996</v>
      </c>
      <c r="D17" s="637">
        <v>2652.2166250168029</v>
      </c>
      <c r="E17" s="637">
        <v>169.82303971157137</v>
      </c>
      <c r="F17" s="637">
        <v>105.05258770531006</v>
      </c>
      <c r="G17" s="637">
        <v>42.552064933301637</v>
      </c>
      <c r="H17" s="637">
        <v>15.032647037362402</v>
      </c>
      <c r="I17" s="637">
        <v>50.651399419114739</v>
      </c>
      <c r="J17" s="637">
        <v>3381.692407110032</v>
      </c>
      <c r="K17" s="637">
        <v>3.3062957108308355</v>
      </c>
      <c r="L17" s="637">
        <v>989.15594270779377</v>
      </c>
      <c r="M17" s="637">
        <v>164.70255515756048</v>
      </c>
      <c r="N17" s="637">
        <v>1.0982977872772284</v>
      </c>
      <c r="O17" s="637">
        <v>22.960317460317459</v>
      </c>
    </row>
    <row r="18" spans="1:15" x14ac:dyDescent="0.2">
      <c r="A18" s="438" t="s">
        <v>166</v>
      </c>
      <c r="B18" s="637">
        <v>119626.17302230532</v>
      </c>
      <c r="C18" s="637">
        <v>27982.994649991364</v>
      </c>
      <c r="D18" s="637">
        <v>53714.881939358347</v>
      </c>
      <c r="E18" s="637">
        <v>3541.4182870741602</v>
      </c>
      <c r="F18" s="637">
        <v>496.55423888950617</v>
      </c>
      <c r="G18" s="637">
        <v>246.68001368527987</v>
      </c>
      <c r="H18" s="637">
        <v>159.37926163151565</v>
      </c>
      <c r="I18" s="637">
        <v>438.99498507794937</v>
      </c>
      <c r="J18" s="637">
        <v>21125.842476288937</v>
      </c>
      <c r="K18" s="637">
        <v>27.819074308324041</v>
      </c>
      <c r="L18" s="637">
        <v>5745.0828075470718</v>
      </c>
      <c r="M18" s="637">
        <v>4913.5733932064886</v>
      </c>
      <c r="N18" s="637">
        <v>943.15022471553573</v>
      </c>
      <c r="O18" s="637">
        <v>289.80167054434327</v>
      </c>
    </row>
    <row r="19" spans="1:15" x14ac:dyDescent="0.2">
      <c r="A19" s="464" t="s">
        <v>676</v>
      </c>
      <c r="B19" s="637">
        <v>394392.42868792091</v>
      </c>
      <c r="C19" s="637">
        <v>88097.280837452752</v>
      </c>
      <c r="D19" s="637">
        <v>194544.47762879662</v>
      </c>
      <c r="E19" s="637">
        <v>9957.2364016343727</v>
      </c>
      <c r="F19" s="637">
        <v>1780.1262808118031</v>
      </c>
      <c r="G19" s="637">
        <v>1389.9097659029972</v>
      </c>
      <c r="H19" s="637">
        <v>447.51290641436339</v>
      </c>
      <c r="I19" s="637">
        <v>2643.9097182149139</v>
      </c>
      <c r="J19" s="637">
        <v>59849.63186636458</v>
      </c>
      <c r="K19" s="637">
        <v>371.33740718034448</v>
      </c>
      <c r="L19" s="637">
        <v>18751.013104550046</v>
      </c>
      <c r="M19" s="637">
        <v>14135.204628265588</v>
      </c>
      <c r="N19" s="637">
        <v>1653.4989197328459</v>
      </c>
      <c r="O19" s="637">
        <v>771.28922252994221</v>
      </c>
    </row>
    <row r="20" spans="1:15" x14ac:dyDescent="0.2">
      <c r="A20" s="461" t="s">
        <v>169</v>
      </c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5"/>
      <c r="M20" s="545"/>
      <c r="N20" s="545"/>
      <c r="O20" s="421"/>
    </row>
    <row r="21" spans="1:15" x14ac:dyDescent="0.2">
      <c r="A21" s="464" t="s">
        <v>170</v>
      </c>
      <c r="B21" s="637">
        <v>218828.37535471682</v>
      </c>
      <c r="C21" s="637">
        <v>50765.559050944554</v>
      </c>
      <c r="D21" s="637">
        <v>92299.301879307503</v>
      </c>
      <c r="E21" s="637">
        <v>8379.901415294471</v>
      </c>
      <c r="F21" s="637">
        <v>1096.9979982366922</v>
      </c>
      <c r="G21" s="637">
        <v>1178.1674007733152</v>
      </c>
      <c r="H21" s="637">
        <v>148.99071021179623</v>
      </c>
      <c r="I21" s="637">
        <v>1564.2831824072912</v>
      </c>
      <c r="J21" s="637">
        <v>39598.0135069198</v>
      </c>
      <c r="K21" s="637">
        <v>222.3236698906627</v>
      </c>
      <c r="L21" s="637">
        <v>12492.028691055319</v>
      </c>
      <c r="M21" s="637">
        <v>9086.199868570242</v>
      </c>
      <c r="N21" s="637">
        <v>1253.7885158922518</v>
      </c>
      <c r="O21" s="637">
        <v>742.81946522526744</v>
      </c>
    </row>
    <row r="22" spans="1:15" x14ac:dyDescent="0.2">
      <c r="A22" s="464" t="s">
        <v>171</v>
      </c>
      <c r="B22" s="637">
        <v>269071.01341621781</v>
      </c>
      <c r="C22" s="637">
        <v>53877.184178191113</v>
      </c>
      <c r="D22" s="637">
        <v>136063.17506897339</v>
      </c>
      <c r="E22" s="637">
        <v>5728.7344626052372</v>
      </c>
      <c r="F22" s="637">
        <v>1195.0265496254192</v>
      </c>
      <c r="G22" s="637">
        <v>729.25754608863463</v>
      </c>
      <c r="H22" s="637">
        <v>272.72656757139123</v>
      </c>
      <c r="I22" s="637">
        <v>1547.9903159234332</v>
      </c>
      <c r="J22" s="637">
        <v>44433.280533834455</v>
      </c>
      <c r="K22" s="637">
        <v>169.02811542478744</v>
      </c>
      <c r="L22" s="637">
        <v>14990.173559973082</v>
      </c>
      <c r="M22" s="637">
        <v>8935.4090580360662</v>
      </c>
      <c r="N22" s="637">
        <v>935.4621488445149</v>
      </c>
      <c r="O22" s="637">
        <v>193.56531109698668</v>
      </c>
    </row>
    <row r="23" spans="1:15" x14ac:dyDescent="0.2">
      <c r="A23" s="464" t="s">
        <v>172</v>
      </c>
      <c r="B23" s="637">
        <v>267155.82230788056</v>
      </c>
      <c r="C23" s="637">
        <v>53596.625866795439</v>
      </c>
      <c r="D23" s="637">
        <v>135096.48259459395</v>
      </c>
      <c r="E23" s="637">
        <v>5705.1569892887492</v>
      </c>
      <c r="F23" s="637">
        <v>1184.2458249193203</v>
      </c>
      <c r="G23" s="637">
        <v>727.06286431108538</v>
      </c>
      <c r="H23" s="637">
        <v>264.46938491687007</v>
      </c>
      <c r="I23" s="637">
        <v>1520.6861225338289</v>
      </c>
      <c r="J23" s="637">
        <v>44004.679824142353</v>
      </c>
      <c r="K23" s="637">
        <v>169.02811542478744</v>
      </c>
      <c r="L23" s="637">
        <v>14843.16181205594</v>
      </c>
      <c r="M23" s="637">
        <v>8915.1954489312702</v>
      </c>
      <c r="N23" s="637">
        <v>935.4621488445149</v>
      </c>
      <c r="O23" s="637">
        <v>193.56531109698668</v>
      </c>
    </row>
    <row r="24" spans="1:15" x14ac:dyDescent="0.2">
      <c r="A24" s="464" t="s">
        <v>173</v>
      </c>
      <c r="B24" s="637">
        <v>4592.5443573867333</v>
      </c>
      <c r="C24" s="637">
        <v>1283.2704939975124</v>
      </c>
      <c r="D24" s="637">
        <v>1697.5039260671238</v>
      </c>
      <c r="E24" s="637">
        <v>165.09135106227919</v>
      </c>
      <c r="F24" s="637">
        <v>53.446023922601604</v>
      </c>
      <c r="G24" s="637">
        <v>4.3557416759369527</v>
      </c>
      <c r="H24" s="637">
        <v>10.340466740633453</v>
      </c>
      <c r="I24" s="637">
        <v>58.267241151363663</v>
      </c>
      <c r="J24" s="637">
        <v>739.55134330718249</v>
      </c>
      <c r="K24" s="637">
        <v>4.2400148076757622</v>
      </c>
      <c r="L24" s="637">
        <v>286.36439009605198</v>
      </c>
      <c r="M24" s="637">
        <v>286.15920638272809</v>
      </c>
      <c r="N24" s="637">
        <v>3.9541581756832245</v>
      </c>
      <c r="O24" s="637">
        <v>0</v>
      </c>
    </row>
    <row r="25" spans="1:15" x14ac:dyDescent="0.2">
      <c r="A25" s="464" t="s">
        <v>174</v>
      </c>
      <c r="B25" s="637">
        <v>6401.0808140221034</v>
      </c>
      <c r="C25" s="637">
        <v>1413.9988430993913</v>
      </c>
      <c r="D25" s="637">
        <v>2118.7015904334385</v>
      </c>
      <c r="E25" s="637">
        <v>136.646082375189</v>
      </c>
      <c r="F25" s="637">
        <v>34.241372920726263</v>
      </c>
      <c r="G25" s="637">
        <v>71.332554173683164</v>
      </c>
      <c r="H25" s="637">
        <v>7.1588848672439394</v>
      </c>
      <c r="I25" s="637">
        <v>86.03961584723254</v>
      </c>
      <c r="J25" s="637">
        <v>1406.8531591479893</v>
      </c>
      <c r="K25" s="637">
        <v>2.1869533335906226</v>
      </c>
      <c r="L25" s="637">
        <v>478.71613333284915</v>
      </c>
      <c r="M25" s="637">
        <v>645.20562449082547</v>
      </c>
      <c r="N25" s="637">
        <v>0</v>
      </c>
      <c r="O25" s="637">
        <v>0</v>
      </c>
    </row>
    <row r="26" spans="1:15" x14ac:dyDescent="0.2">
      <c r="A26" s="464" t="s">
        <v>175</v>
      </c>
      <c r="B26" s="637">
        <v>69475.688002286959</v>
      </c>
      <c r="C26" s="637">
        <v>16811.06623609041</v>
      </c>
      <c r="D26" s="637">
        <v>23781.131971978019</v>
      </c>
      <c r="E26" s="637">
        <v>2000.5304553906401</v>
      </c>
      <c r="F26" s="637">
        <v>451.46142662433198</v>
      </c>
      <c r="G26" s="637">
        <v>383.85834064478252</v>
      </c>
      <c r="H26" s="637">
        <v>72.901832385545561</v>
      </c>
      <c r="I26" s="637">
        <v>577.55075366735105</v>
      </c>
      <c r="J26" s="637">
        <v>16852.063859805145</v>
      </c>
      <c r="K26" s="637">
        <v>55.045993105753901</v>
      </c>
      <c r="L26" s="637">
        <v>5964.6662798129664</v>
      </c>
      <c r="M26" s="637">
        <v>2080.5690137979359</v>
      </c>
      <c r="N26" s="637">
        <v>353.65084373165536</v>
      </c>
      <c r="O26" s="637">
        <v>91.190995257993052</v>
      </c>
    </row>
    <row r="27" spans="1:15" x14ac:dyDescent="0.2">
      <c r="A27" s="464" t="s">
        <v>176</v>
      </c>
      <c r="B27" s="637">
        <v>97816.787835132593</v>
      </c>
      <c r="C27" s="637">
        <v>25196.776499477506</v>
      </c>
      <c r="D27" s="637">
        <v>34803.545923236525</v>
      </c>
      <c r="E27" s="637">
        <v>2217.4857404435847</v>
      </c>
      <c r="F27" s="637">
        <v>614.57687358213491</v>
      </c>
      <c r="G27" s="637">
        <v>448.5695696639296</v>
      </c>
      <c r="H27" s="637">
        <v>212.10758963447583</v>
      </c>
      <c r="I27" s="637">
        <v>690.74303574028761</v>
      </c>
      <c r="J27" s="637">
        <v>21191.404937719682</v>
      </c>
      <c r="K27" s="637">
        <v>110.09109951875776</v>
      </c>
      <c r="L27" s="637">
        <v>8348.2091873461213</v>
      </c>
      <c r="M27" s="637">
        <v>3224.5080322752069</v>
      </c>
      <c r="N27" s="637">
        <v>477.09167468322812</v>
      </c>
      <c r="O27" s="637">
        <v>281.67767181530996</v>
      </c>
    </row>
    <row r="28" spans="1:15" x14ac:dyDescent="0.2">
      <c r="A28" s="464" t="s">
        <v>558</v>
      </c>
      <c r="B28" s="637">
        <v>31600.091188066628</v>
      </c>
      <c r="C28" s="637">
        <v>7383.7653451726746</v>
      </c>
      <c r="D28" s="637">
        <v>9590.044807838487</v>
      </c>
      <c r="E28" s="637">
        <v>805.11746725865771</v>
      </c>
      <c r="F28" s="637">
        <v>254.27803446607069</v>
      </c>
      <c r="G28" s="637">
        <v>139.77888419924193</v>
      </c>
      <c r="H28" s="637">
        <v>48.018064664906163</v>
      </c>
      <c r="I28" s="637">
        <v>335.91932995512178</v>
      </c>
      <c r="J28" s="637">
        <v>7724.3269358430334</v>
      </c>
      <c r="K28" s="637">
        <v>46.977285441182978</v>
      </c>
      <c r="L28" s="637">
        <v>4175.1355851718217</v>
      </c>
      <c r="M28" s="637">
        <v>872.0187341098549</v>
      </c>
      <c r="N28" s="637">
        <v>107.32199975157064</v>
      </c>
      <c r="O28" s="637">
        <v>117.38871419410259</v>
      </c>
    </row>
    <row r="29" spans="1:15" x14ac:dyDescent="0.2">
      <c r="A29" s="464" t="s">
        <v>223</v>
      </c>
      <c r="B29" s="637">
        <v>89286.747940978632</v>
      </c>
      <c r="C29" s="637">
        <v>23220.816623032319</v>
      </c>
      <c r="D29" s="637">
        <v>32534.670940682227</v>
      </c>
      <c r="E29" s="637">
        <v>1869.866539684492</v>
      </c>
      <c r="F29" s="637">
        <v>557.47446043563923</v>
      </c>
      <c r="G29" s="637">
        <v>418.97073177265105</v>
      </c>
      <c r="H29" s="637">
        <v>200.3030213078539</v>
      </c>
      <c r="I29" s="637">
        <v>615.75782424000147</v>
      </c>
      <c r="J29" s="637">
        <v>18911.815522851419</v>
      </c>
      <c r="K29" s="637">
        <v>67.492169892745736</v>
      </c>
      <c r="L29" s="637">
        <v>7238.6759208181775</v>
      </c>
      <c r="M29" s="637">
        <v>2926.4299470600372</v>
      </c>
      <c r="N29" s="637">
        <v>442.79656738770007</v>
      </c>
      <c r="O29" s="637">
        <v>281.67767181530996</v>
      </c>
    </row>
    <row r="30" spans="1:15" x14ac:dyDescent="0.2">
      <c r="A30" s="461" t="s">
        <v>179</v>
      </c>
      <c r="B30" s="639"/>
      <c r="C30" s="639"/>
      <c r="D30" s="639"/>
      <c r="E30" s="639"/>
      <c r="F30" s="639"/>
      <c r="G30" s="639"/>
      <c r="H30" s="639"/>
      <c r="I30" s="639"/>
      <c r="J30" s="639"/>
      <c r="K30" s="639"/>
      <c r="L30" s="639"/>
      <c r="M30" s="639"/>
      <c r="N30" s="639"/>
      <c r="O30" s="640"/>
    </row>
    <row r="31" spans="1:15" x14ac:dyDescent="0.2">
      <c r="A31" s="551" t="s">
        <v>180</v>
      </c>
      <c r="B31" s="641">
        <v>9.1207523642089701</v>
      </c>
      <c r="C31" s="641">
        <v>9.7847577202046541</v>
      </c>
      <c r="D31" s="641">
        <v>9.187796671015624</v>
      </c>
      <c r="E31" s="641">
        <v>11.754484297870514</v>
      </c>
      <c r="F31" s="641">
        <v>10.068793434710118</v>
      </c>
      <c r="G31" s="641">
        <v>7.8142901156179123</v>
      </c>
      <c r="H31" s="641">
        <v>10.263297162673185</v>
      </c>
      <c r="I31" s="641">
        <v>9.2042047546579031</v>
      </c>
      <c r="J31" s="641">
        <v>7.5540982966796966</v>
      </c>
      <c r="K31" s="641">
        <v>9.5470499592079818</v>
      </c>
      <c r="L31" s="641">
        <v>7.4108160136259054</v>
      </c>
      <c r="M31" s="641">
        <v>11.208831037390414</v>
      </c>
      <c r="N31" s="641">
        <v>10.572191940290402</v>
      </c>
      <c r="O31" s="641">
        <v>10.118288092229898</v>
      </c>
    </row>
    <row r="32" spans="1:15" x14ac:dyDescent="0.2">
      <c r="A32" s="551" t="s">
        <v>181</v>
      </c>
      <c r="B32" s="641">
        <v>11.055311431656296</v>
      </c>
      <c r="C32" s="641">
        <v>10.899865963754584</v>
      </c>
      <c r="D32" s="641">
        <v>11.839846289175251</v>
      </c>
      <c r="E32" s="641">
        <v>10.757835261214963</v>
      </c>
      <c r="F32" s="641">
        <v>9.8126332074267317</v>
      </c>
      <c r="G32" s="641">
        <v>6.3057152007120765</v>
      </c>
      <c r="H32" s="641">
        <v>13.736186446577126</v>
      </c>
      <c r="I32" s="641">
        <v>11.230710844807719</v>
      </c>
      <c r="J32" s="641">
        <v>9.4181839921703094</v>
      </c>
      <c r="K32" s="641">
        <v>8.5617163643582117</v>
      </c>
      <c r="L32" s="641">
        <v>9.4585124161778218</v>
      </c>
      <c r="M32" s="641">
        <v>11.692461040361923</v>
      </c>
      <c r="N32" s="641">
        <v>10.255906512074205</v>
      </c>
      <c r="O32" s="641">
        <v>7.033713963747859</v>
      </c>
    </row>
    <row r="33" spans="1:15" x14ac:dyDescent="0.2">
      <c r="A33" s="551" t="s">
        <v>182</v>
      </c>
      <c r="B33" s="641">
        <v>5.3455054634541854</v>
      </c>
      <c r="C33" s="641">
        <v>2.8577442362071324</v>
      </c>
      <c r="D33" s="641">
        <v>8.5281700776178262</v>
      </c>
      <c r="E33" s="641">
        <v>2.4445571415363281</v>
      </c>
      <c r="F33" s="641">
        <v>3.6388680604410215</v>
      </c>
      <c r="G33" s="641">
        <v>1</v>
      </c>
      <c r="H33" s="641">
        <v>3.3405568072549405</v>
      </c>
      <c r="I33" s="641">
        <v>1.0566607949669582</v>
      </c>
      <c r="J33" s="641">
        <v>4.7578929207720266</v>
      </c>
      <c r="K33" s="641">
        <v>2.0315781584684789</v>
      </c>
      <c r="L33" s="641">
        <v>3.8542686605832404</v>
      </c>
      <c r="M33" s="641">
        <v>3.6221003805083334</v>
      </c>
      <c r="N33" s="641">
        <v>10</v>
      </c>
      <c r="O33" s="641" t="s">
        <v>559</v>
      </c>
    </row>
    <row r="34" spans="1:15" x14ac:dyDescent="0.2">
      <c r="A34" s="551" t="s">
        <v>183</v>
      </c>
      <c r="B34" s="641">
        <v>3.0291488211934303</v>
      </c>
      <c r="C34" s="641">
        <v>2.2180029269143025</v>
      </c>
      <c r="D34" s="641">
        <v>3.4385327211552004</v>
      </c>
      <c r="E34" s="641">
        <v>2.1574905836484395</v>
      </c>
      <c r="F34" s="641">
        <v>2.6736871891529335</v>
      </c>
      <c r="G34" s="641">
        <v>5.5391572794562682</v>
      </c>
      <c r="H34" s="641">
        <v>3</v>
      </c>
      <c r="I34" s="641">
        <v>2.5716663560024902</v>
      </c>
      <c r="J34" s="641">
        <v>3.8147485737686631</v>
      </c>
      <c r="K34" s="641">
        <v>7</v>
      </c>
      <c r="L34" s="641">
        <v>3.7238453993138672</v>
      </c>
      <c r="M34" s="641">
        <v>1.2079188334179167</v>
      </c>
      <c r="N34" s="641" t="s">
        <v>559</v>
      </c>
      <c r="O34" s="641" t="s">
        <v>559</v>
      </c>
    </row>
    <row r="35" spans="1:15" x14ac:dyDescent="0.2">
      <c r="A35" s="381" t="s">
        <v>184</v>
      </c>
      <c r="B35" s="641">
        <v>9.0527636361485868</v>
      </c>
      <c r="C35" s="641">
        <v>9.7128016679399369</v>
      </c>
      <c r="D35" s="641">
        <v>10.36154482054893</v>
      </c>
      <c r="E35" s="641">
        <v>8.567458452715643</v>
      </c>
      <c r="F35" s="641">
        <v>7.0541382422434653</v>
      </c>
      <c r="G35" s="641">
        <v>4.7636984447148585</v>
      </c>
      <c r="H35" s="641">
        <v>9.5308126372738826</v>
      </c>
      <c r="I35" s="641">
        <v>9.3612025702220354</v>
      </c>
      <c r="J35" s="641">
        <v>7.1706485412058578</v>
      </c>
      <c r="K35" s="641">
        <v>7.0585402064163496</v>
      </c>
      <c r="L35" s="641">
        <v>7.3664080023289413</v>
      </c>
      <c r="M35" s="641">
        <v>10.032230637641897</v>
      </c>
      <c r="N35" s="641">
        <v>11.539406917304433</v>
      </c>
      <c r="O35" s="641">
        <v>9.6550903200542564</v>
      </c>
    </row>
    <row r="36" spans="1:15" x14ac:dyDescent="0.2">
      <c r="A36" s="381" t="s">
        <v>185</v>
      </c>
      <c r="B36" s="641">
        <v>10.004818842574059</v>
      </c>
      <c r="C36" s="641">
        <v>10.754361149551192</v>
      </c>
      <c r="D36" s="641">
        <v>11.250509767048028</v>
      </c>
      <c r="E36" s="641">
        <v>9.5174968440992345</v>
      </c>
      <c r="F36" s="641">
        <v>8.9580645696245664</v>
      </c>
      <c r="G36" s="641">
        <v>4.2393326609931625</v>
      </c>
      <c r="H36" s="641">
        <v>11.990475447234871</v>
      </c>
      <c r="I36" s="641">
        <v>8.3863674842171196</v>
      </c>
      <c r="J36" s="641">
        <v>8.001240278116267</v>
      </c>
      <c r="K36" s="641">
        <v>16.805511482788006</v>
      </c>
      <c r="L36" s="641">
        <v>7.5042111660002266</v>
      </c>
      <c r="M36" s="641">
        <v>11.401363085542107</v>
      </c>
      <c r="N36" s="641">
        <v>12.750456029292666</v>
      </c>
      <c r="O36" s="641">
        <v>8.3677286771584516</v>
      </c>
    </row>
    <row r="37" spans="1:15" x14ac:dyDescent="0.2">
      <c r="A37" s="551" t="s">
        <v>186</v>
      </c>
      <c r="B37" s="641">
        <v>9.6257480898659598</v>
      </c>
      <c r="C37" s="641">
        <v>10.484331698975478</v>
      </c>
      <c r="D37" s="641">
        <v>10.82045887398707</v>
      </c>
      <c r="E37" s="641">
        <v>9.5264798382354883</v>
      </c>
      <c r="F37" s="641">
        <v>8.4245503182403958</v>
      </c>
      <c r="G37" s="641">
        <v>3.9321456962077899</v>
      </c>
      <c r="H37" s="641">
        <v>11.463099999120987</v>
      </c>
      <c r="I37" s="641">
        <v>7.8316228532271754</v>
      </c>
      <c r="J37" s="641">
        <v>7.6113737074272088</v>
      </c>
      <c r="K37" s="641">
        <v>20.138848788271332</v>
      </c>
      <c r="L37" s="641">
        <v>6.5866497184939172</v>
      </c>
      <c r="M37" s="641">
        <v>10.925258934169623</v>
      </c>
      <c r="N37" s="641">
        <v>12.547124027310845</v>
      </c>
      <c r="O37" s="641">
        <v>7.7064025355246901</v>
      </c>
    </row>
    <row r="38" spans="1:15" x14ac:dyDescent="0.2">
      <c r="A38" s="551" t="s">
        <v>187</v>
      </c>
      <c r="B38" s="642">
        <v>3.7717454010011009</v>
      </c>
      <c r="C38" s="642">
        <v>3.7271621180304511</v>
      </c>
      <c r="D38" s="642">
        <v>4.1206861111461626</v>
      </c>
      <c r="E38" s="642">
        <v>4.0884315393369874</v>
      </c>
      <c r="F38" s="642">
        <v>3.1813509773717454</v>
      </c>
      <c r="G38" s="642">
        <v>1.8184554060738807</v>
      </c>
      <c r="H38" s="642">
        <v>5.1475894339200545</v>
      </c>
      <c r="I38" s="642">
        <v>2.8889134978924256</v>
      </c>
      <c r="J38" s="642">
        <v>3.315839363085193</v>
      </c>
      <c r="K38" s="642">
        <v>10.450212877190749</v>
      </c>
      <c r="L38" s="642">
        <v>3.585057677365604</v>
      </c>
      <c r="M38" s="642">
        <v>5.4950447008098511</v>
      </c>
      <c r="N38" s="642">
        <v>4.9133725734681271</v>
      </c>
      <c r="O38" s="642">
        <v>1.5868715247871616</v>
      </c>
    </row>
    <row r="39" spans="1:15" x14ac:dyDescent="0.2">
      <c r="A39" s="551" t="s">
        <v>188</v>
      </c>
      <c r="B39" s="641">
        <v>12.76742940377174</v>
      </c>
      <c r="C39" s="641">
        <v>13.051710511102016</v>
      </c>
      <c r="D39" s="641">
        <v>12.463762995510661</v>
      </c>
      <c r="E39" s="641">
        <v>14.675677820316032</v>
      </c>
      <c r="F39" s="641">
        <v>13.707655677220799</v>
      </c>
      <c r="G39" s="641">
        <v>10.920675895320837</v>
      </c>
      <c r="H39" s="641">
        <v>13.629027811361663</v>
      </c>
      <c r="I39" s="641">
        <v>13.847862066832141</v>
      </c>
      <c r="J39" s="641">
        <v>12.361189478624134</v>
      </c>
      <c r="K39" s="641">
        <v>14.571494095447203</v>
      </c>
      <c r="L39" s="641">
        <v>13.812422322186437</v>
      </c>
      <c r="M39" s="641">
        <v>13.913890636881991</v>
      </c>
      <c r="N39" s="641">
        <v>12.723678847104107</v>
      </c>
      <c r="O39" s="641">
        <v>11.417498810003529</v>
      </c>
    </row>
    <row r="40" spans="1:15" x14ac:dyDescent="0.2">
      <c r="A40" s="461" t="s">
        <v>189</v>
      </c>
      <c r="B40" s="639"/>
      <c r="C40" s="639"/>
      <c r="D40" s="639"/>
      <c r="E40" s="639"/>
      <c r="F40" s="639"/>
      <c r="G40" s="639"/>
      <c r="H40" s="639"/>
      <c r="I40" s="639"/>
      <c r="J40" s="639"/>
      <c r="K40" s="639"/>
      <c r="L40" s="639"/>
      <c r="M40" s="639"/>
      <c r="N40" s="639"/>
      <c r="O40" s="640"/>
    </row>
    <row r="41" spans="1:15" x14ac:dyDescent="0.2">
      <c r="A41" s="413" t="s">
        <v>190</v>
      </c>
      <c r="B41" s="396">
        <v>235438.00527439336</v>
      </c>
      <c r="C41" s="396">
        <v>50899.704596098862</v>
      </c>
      <c r="D41" s="396">
        <v>99939.600632514572</v>
      </c>
      <c r="E41" s="396">
        <v>6503.9845437830081</v>
      </c>
      <c r="F41" s="396">
        <v>1387.5205589109989</v>
      </c>
      <c r="G41" s="396">
        <v>1033.5982407135907</v>
      </c>
      <c r="H41" s="396">
        <v>257.83447068799887</v>
      </c>
      <c r="I41" s="396">
        <v>1769.8826770728899</v>
      </c>
      <c r="J41" s="396">
        <v>49956.788598391111</v>
      </c>
      <c r="K41" s="396">
        <v>253.03625515207528</v>
      </c>
      <c r="L41" s="396">
        <v>14001.971541991079</v>
      </c>
      <c r="M41" s="396">
        <v>7746.2360890801247</v>
      </c>
      <c r="N41" s="396">
        <v>1183.727780798924</v>
      </c>
      <c r="O41" s="396">
        <v>504.11928919600524</v>
      </c>
    </row>
    <row r="42" spans="1:15" x14ac:dyDescent="0.2">
      <c r="A42" s="413" t="s">
        <v>327</v>
      </c>
      <c r="B42" s="396">
        <v>180595.5025013939</v>
      </c>
      <c r="C42" s="396">
        <v>38637.017886168396</v>
      </c>
      <c r="D42" s="396">
        <v>80323.626334545785</v>
      </c>
      <c r="E42" s="396">
        <v>4711.410754417434</v>
      </c>
      <c r="F42" s="396">
        <v>909.91366128838922</v>
      </c>
      <c r="G42" s="396">
        <v>787.08726197712497</v>
      </c>
      <c r="H42" s="396">
        <v>223.86605971933551</v>
      </c>
      <c r="I42" s="396">
        <v>1161.3462759718379</v>
      </c>
      <c r="J42" s="396">
        <v>37744.313540681702</v>
      </c>
      <c r="K42" s="396">
        <v>202.72780429223491</v>
      </c>
      <c r="L42" s="396">
        <v>8678.9440379092084</v>
      </c>
      <c r="M42" s="396">
        <v>5829.30052312312</v>
      </c>
      <c r="N42" s="396">
        <v>966.42516747642969</v>
      </c>
      <c r="O42" s="396">
        <v>419.52319383407939</v>
      </c>
    </row>
    <row r="43" spans="1:15" x14ac:dyDescent="0.2">
      <c r="A43" s="413" t="s">
        <v>192</v>
      </c>
      <c r="B43" s="396">
        <v>209990.7389287572</v>
      </c>
      <c r="C43" s="396">
        <v>49730.074171227287</v>
      </c>
      <c r="D43" s="396">
        <v>113384.92370848554</v>
      </c>
      <c r="E43" s="396">
        <v>6294.6108013321464</v>
      </c>
      <c r="F43" s="396">
        <v>609.83394284346321</v>
      </c>
      <c r="G43" s="396">
        <v>375.15429777865523</v>
      </c>
      <c r="H43" s="396">
        <v>279.96005340715232</v>
      </c>
      <c r="I43" s="396">
        <v>944.43145417540575</v>
      </c>
      <c r="J43" s="396">
        <v>20407.649451965706</v>
      </c>
      <c r="K43" s="396">
        <v>83.38393209291894</v>
      </c>
      <c r="L43" s="396">
        <v>7967.7864596964309</v>
      </c>
      <c r="M43" s="396">
        <v>8614.164229942251</v>
      </c>
      <c r="N43" s="396">
        <v>1037.6438699466366</v>
      </c>
      <c r="O43" s="396">
        <v>261.12255587789485</v>
      </c>
    </row>
    <row r="44" spans="1:15" x14ac:dyDescent="0.2">
      <c r="A44" s="413" t="s">
        <v>193</v>
      </c>
      <c r="B44" s="396">
        <v>170508.27660117706</v>
      </c>
      <c r="C44" s="396">
        <v>40319.57944489181</v>
      </c>
      <c r="D44" s="396">
        <v>97194.307414817129</v>
      </c>
      <c r="E44" s="396">
        <v>4436.153299498751</v>
      </c>
      <c r="F44" s="396">
        <v>369.65262366020795</v>
      </c>
      <c r="G44" s="396">
        <v>206.35460308267204</v>
      </c>
      <c r="H44" s="396">
        <v>245.15838106431607</v>
      </c>
      <c r="I44" s="396">
        <v>673.54033976621133</v>
      </c>
      <c r="J44" s="396">
        <v>14133.031846578438</v>
      </c>
      <c r="K44" s="396">
        <v>63.640553706972739</v>
      </c>
      <c r="L44" s="396">
        <v>4981.9871780914673</v>
      </c>
      <c r="M44" s="396">
        <v>6816.4558598750291</v>
      </c>
      <c r="N44" s="396">
        <v>861.45322149274659</v>
      </c>
      <c r="O44" s="396">
        <v>206.96183466562891</v>
      </c>
    </row>
    <row r="45" spans="1:15" x14ac:dyDescent="0.2">
      <c r="A45" s="413" t="s">
        <v>194</v>
      </c>
      <c r="B45" s="396">
        <v>48196.375378107332</v>
      </c>
      <c r="C45" s="396">
        <v>11787.009089722515</v>
      </c>
      <c r="D45" s="396">
        <v>22015.640124226873</v>
      </c>
      <c r="E45" s="396">
        <v>920.08055826871646</v>
      </c>
      <c r="F45" s="396">
        <v>269.22721671672866</v>
      </c>
      <c r="G45" s="396">
        <v>162.12448620273017</v>
      </c>
      <c r="H45" s="396">
        <v>22.669300129324917</v>
      </c>
      <c r="I45" s="396">
        <v>454.1518138926898</v>
      </c>
      <c r="J45" s="396">
        <v>9192.8351848084767</v>
      </c>
      <c r="K45" s="396">
        <v>30.575704811126187</v>
      </c>
      <c r="L45" s="396">
        <v>1146.1017196331752</v>
      </c>
      <c r="M45" s="396">
        <v>1979.7615897836479</v>
      </c>
      <c r="N45" s="396">
        <v>136.89777690559984</v>
      </c>
      <c r="O45" s="396">
        <v>79.300813008130078</v>
      </c>
    </row>
    <row r="46" spans="1:15" x14ac:dyDescent="0.2">
      <c r="A46" s="433" t="s">
        <v>195</v>
      </c>
      <c r="B46" s="396">
        <v>35114.51733116305</v>
      </c>
      <c r="C46" s="396">
        <v>8683.7354616385037</v>
      </c>
      <c r="D46" s="396">
        <v>16674.689166245851</v>
      </c>
      <c r="E46" s="396">
        <v>706.18041686088509</v>
      </c>
      <c r="F46" s="396">
        <v>178.72139563446348</v>
      </c>
      <c r="G46" s="396">
        <v>140.90122361106046</v>
      </c>
      <c r="H46" s="396">
        <v>20.578364877526354</v>
      </c>
      <c r="I46" s="396">
        <v>170.79356403179213</v>
      </c>
      <c r="J46" s="396">
        <v>6411.5192091211647</v>
      </c>
      <c r="K46" s="396">
        <v>19.973344934815088</v>
      </c>
      <c r="L46" s="396">
        <v>766.46469215097909</v>
      </c>
      <c r="M46" s="396">
        <v>1195.0558097823039</v>
      </c>
      <c r="N46" s="396">
        <v>66.603869266065004</v>
      </c>
      <c r="O46" s="396">
        <v>79.300813008130078</v>
      </c>
    </row>
    <row r="47" spans="1:15" x14ac:dyDescent="0.2">
      <c r="A47" s="413" t="s">
        <v>196</v>
      </c>
      <c r="B47" s="396">
        <v>49255.702418168694</v>
      </c>
      <c r="C47" s="396">
        <v>11978.50255510557</v>
      </c>
      <c r="D47" s="396">
        <v>22318.47373258353</v>
      </c>
      <c r="E47" s="396">
        <v>1472.2497464179321</v>
      </c>
      <c r="F47" s="396">
        <v>297.15427693835301</v>
      </c>
      <c r="G47" s="396">
        <v>250.62518646546974</v>
      </c>
      <c r="H47" s="396">
        <v>59.225996777826161</v>
      </c>
      <c r="I47" s="396">
        <v>310.10439801298082</v>
      </c>
      <c r="J47" s="396">
        <v>6818.4886088246603</v>
      </c>
      <c r="K47" s="396">
        <v>33.899608793317974</v>
      </c>
      <c r="L47" s="396">
        <v>3118.4440651193795</v>
      </c>
      <c r="M47" s="396">
        <v>2225.7442899177013</v>
      </c>
      <c r="N47" s="396">
        <v>188.75142574133565</v>
      </c>
      <c r="O47" s="396">
        <v>184.03852747202328</v>
      </c>
    </row>
    <row r="48" spans="1:15" x14ac:dyDescent="0.2">
      <c r="A48" s="413" t="s">
        <v>197</v>
      </c>
      <c r="B48" s="396">
        <v>7529.5286043921697</v>
      </c>
      <c r="C48" s="396">
        <v>1143.0344311053407</v>
      </c>
      <c r="D48" s="396">
        <v>2633.543939992363</v>
      </c>
      <c r="E48" s="396">
        <v>151.14965698102969</v>
      </c>
      <c r="F48" s="396">
        <v>48.612674664359687</v>
      </c>
      <c r="G48" s="396">
        <v>41.014831693840385</v>
      </c>
      <c r="H48" s="396">
        <v>23.040004139398562</v>
      </c>
      <c r="I48" s="396">
        <v>69.112311619484359</v>
      </c>
      <c r="J48" s="396">
        <v>1625.5594683701033</v>
      </c>
      <c r="K48" s="396">
        <v>13.174007924660685</v>
      </c>
      <c r="L48" s="396">
        <v>1444.2822370126839</v>
      </c>
      <c r="M48" s="396">
        <v>99.043898149517887</v>
      </c>
      <c r="N48" s="396">
        <v>169.42214575654975</v>
      </c>
      <c r="O48" s="396">
        <v>68.538996982817835</v>
      </c>
    </row>
    <row r="49" spans="1:15" x14ac:dyDescent="0.2">
      <c r="A49" s="413" t="s">
        <v>198</v>
      </c>
      <c r="B49" s="396">
        <v>9471.8036462506097</v>
      </c>
      <c r="C49" s="396">
        <v>1206.8166922795315</v>
      </c>
      <c r="D49" s="396">
        <v>2101.7946918060397</v>
      </c>
      <c r="E49" s="396">
        <v>160.67282465092853</v>
      </c>
      <c r="F49" s="396">
        <v>129.91967334864367</v>
      </c>
      <c r="G49" s="396">
        <v>47.571172903742131</v>
      </c>
      <c r="H49" s="396">
        <v>0</v>
      </c>
      <c r="I49" s="396">
        <v>108.45216560745244</v>
      </c>
      <c r="J49" s="396">
        <v>3913.7764898604341</v>
      </c>
      <c r="K49" s="396">
        <v>8.7884719923509831</v>
      </c>
      <c r="L49" s="396">
        <v>1510.8825803665695</v>
      </c>
      <c r="M49" s="396">
        <v>237.87648943865986</v>
      </c>
      <c r="N49" s="396">
        <v>7.6195814962273101</v>
      </c>
      <c r="O49" s="396">
        <v>37.6328125</v>
      </c>
    </row>
    <row r="50" spans="1:15" x14ac:dyDescent="0.2">
      <c r="A50" s="413" t="s">
        <v>199</v>
      </c>
      <c r="B50" s="396">
        <v>22933.402069540938</v>
      </c>
      <c r="C50" s="396">
        <v>4313.9974380891144</v>
      </c>
      <c r="D50" s="396">
        <v>10998.075707443877</v>
      </c>
      <c r="E50" s="396">
        <v>492.45613268502279</v>
      </c>
      <c r="F50" s="396">
        <v>224.16786689663772</v>
      </c>
      <c r="G50" s="396">
        <v>34.149286485980937</v>
      </c>
      <c r="H50" s="396">
        <v>16.421430226238286</v>
      </c>
      <c r="I50" s="396">
        <v>199.64700823986939</v>
      </c>
      <c r="J50" s="396">
        <v>4474.1428431195809</v>
      </c>
      <c r="K50" s="396">
        <v>21.363676490531894</v>
      </c>
      <c r="L50" s="396">
        <v>1436.2148785666113</v>
      </c>
      <c r="M50" s="396">
        <v>572.24241066509273</v>
      </c>
      <c r="N50" s="396">
        <v>139.589397233619</v>
      </c>
      <c r="O50" s="396">
        <v>10.933993399339935</v>
      </c>
    </row>
    <row r="51" spans="1:15" x14ac:dyDescent="0.2">
      <c r="A51" s="461" t="s">
        <v>200</v>
      </c>
      <c r="B51" s="639"/>
      <c r="C51" s="639"/>
      <c r="D51" s="639"/>
      <c r="E51" s="639"/>
      <c r="F51" s="639"/>
      <c r="G51" s="639"/>
      <c r="H51" s="639"/>
      <c r="I51" s="639"/>
      <c r="J51" s="639"/>
      <c r="K51" s="639"/>
      <c r="L51" s="639"/>
      <c r="M51" s="639"/>
      <c r="N51" s="639"/>
      <c r="O51" s="640"/>
    </row>
    <row r="52" spans="1:15" x14ac:dyDescent="0.2">
      <c r="A52" s="433" t="s">
        <v>201</v>
      </c>
      <c r="B52" s="396">
        <v>485635.11989569542</v>
      </c>
      <c r="C52" s="396">
        <v>110047.77731663428</v>
      </c>
      <c r="D52" s="396">
        <v>236641.98910607721</v>
      </c>
      <c r="E52" s="396">
        <v>12756.593781581223</v>
      </c>
      <c r="F52" s="396">
        <v>2127.6534853439639</v>
      </c>
      <c r="G52" s="396">
        <v>1527.3035049698456</v>
      </c>
      <c r="H52" s="396">
        <v>584.09360764056566</v>
      </c>
      <c r="I52" s="396">
        <v>2802.2491972230414</v>
      </c>
      <c r="J52" s="396">
        <v>74282.055822964161</v>
      </c>
      <c r="K52" s="396">
        <v>324.12044757488547</v>
      </c>
      <c r="L52" s="396">
        <v>22916.401800404201</v>
      </c>
      <c r="M52" s="396">
        <v>18182.457731413295</v>
      </c>
      <c r="N52" s="396">
        <v>2499.527312471409</v>
      </c>
      <c r="O52" s="396">
        <v>942.89678146785877</v>
      </c>
    </row>
    <row r="53" spans="1:15" x14ac:dyDescent="0.2">
      <c r="A53" s="433" t="s">
        <v>202</v>
      </c>
      <c r="B53" s="396">
        <v>472839.6170945646</v>
      </c>
      <c r="C53" s="396">
        <v>107376.91392881903</v>
      </c>
      <c r="D53" s="396">
        <v>232551.2293955012</v>
      </c>
      <c r="E53" s="396">
        <v>12401.588117633228</v>
      </c>
      <c r="F53" s="396">
        <v>2057.7865905779736</v>
      </c>
      <c r="G53" s="396">
        <v>1437.798787533387</v>
      </c>
      <c r="H53" s="396">
        <v>547.69694737771215</v>
      </c>
      <c r="I53" s="396">
        <v>2728.4782247682838</v>
      </c>
      <c r="J53" s="396">
        <v>70213.616939005922</v>
      </c>
      <c r="K53" s="396">
        <v>321.95719964461199</v>
      </c>
      <c r="L53" s="396">
        <v>22049.513774415234</v>
      </c>
      <c r="M53" s="396">
        <v>17723.264687357274</v>
      </c>
      <c r="N53" s="396">
        <v>2486.87572052519</v>
      </c>
      <c r="O53" s="396">
        <v>942.89678146785877</v>
      </c>
    </row>
    <row r="54" spans="1:15" x14ac:dyDescent="0.2">
      <c r="A54" s="433" t="s">
        <v>203</v>
      </c>
      <c r="B54" s="396">
        <v>13082.413920114774</v>
      </c>
      <c r="C54" s="396">
        <v>2749.1952268318687</v>
      </c>
      <c r="D54" s="396">
        <v>3937.7016211812515</v>
      </c>
      <c r="E54" s="396">
        <v>385.88277896984084</v>
      </c>
      <c r="F54" s="396">
        <v>85.445500606064002</v>
      </c>
      <c r="G54" s="396">
        <v>102.5771214084951</v>
      </c>
      <c r="H54" s="396">
        <v>40.631017765345177</v>
      </c>
      <c r="I54" s="396">
        <v>80.4153162141954</v>
      </c>
      <c r="J54" s="396">
        <v>4239.3627697908869</v>
      </c>
      <c r="K54" s="396">
        <v>8.706089597001494</v>
      </c>
      <c r="L54" s="396">
        <v>974.63371982051274</v>
      </c>
      <c r="M54" s="396">
        <v>458.75213229760698</v>
      </c>
      <c r="N54" s="396">
        <v>19.110625631508949</v>
      </c>
      <c r="O54" s="396">
        <v>0</v>
      </c>
    </row>
    <row r="55" spans="1:15" x14ac:dyDescent="0.2">
      <c r="A55" s="433" t="s">
        <v>204</v>
      </c>
      <c r="B55" s="396">
        <v>3136.994042363101</v>
      </c>
      <c r="C55" s="396">
        <v>615.99962224282206</v>
      </c>
      <c r="D55" s="396">
        <v>1494.4628659785776</v>
      </c>
      <c r="E55" s="396">
        <v>58.740896994642917</v>
      </c>
      <c r="F55" s="396">
        <v>19.050059019294128</v>
      </c>
      <c r="G55" s="396">
        <v>64.757936507936506</v>
      </c>
      <c r="H55" s="396">
        <v>24.479610426001603</v>
      </c>
      <c r="I55" s="396">
        <v>13.61762078697674</v>
      </c>
      <c r="J55" s="396">
        <v>554.37727748213365</v>
      </c>
      <c r="K55" s="396">
        <v>2.1471810864002538</v>
      </c>
      <c r="L55" s="396">
        <v>115.53982139671453</v>
      </c>
      <c r="M55" s="396">
        <v>172.16825145061779</v>
      </c>
      <c r="N55" s="396">
        <v>1.6528989909958001</v>
      </c>
      <c r="O55" s="396">
        <v>0</v>
      </c>
    </row>
    <row r="56" spans="1:15" x14ac:dyDescent="0.2">
      <c r="A56" s="433" t="s">
        <v>205</v>
      </c>
      <c r="B56" s="396">
        <v>15143.435281250737</v>
      </c>
      <c r="C56" s="396">
        <v>2426.5581737298239</v>
      </c>
      <c r="D56" s="396">
        <v>4468.8145065659392</v>
      </c>
      <c r="E56" s="396">
        <v>564.48409896934766</v>
      </c>
      <c r="F56" s="396">
        <v>153.68876789868747</v>
      </c>
      <c r="G56" s="396">
        <v>48.255731115878604</v>
      </c>
      <c r="H56" s="396">
        <v>12.613972775738342</v>
      </c>
      <c r="I56" s="396">
        <v>252.13430627526742</v>
      </c>
      <c r="J56" s="396">
        <v>5060.3910658446666</v>
      </c>
      <c r="K56" s="396">
        <v>32.481686401152047</v>
      </c>
      <c r="L56" s="396">
        <v>1618.8835960545523</v>
      </c>
      <c r="M56" s="396">
        <v>484.69242843526513</v>
      </c>
      <c r="N56" s="396">
        <v>18.993369948410304</v>
      </c>
      <c r="O56" s="396">
        <v>1.4435772357723577</v>
      </c>
    </row>
    <row r="57" spans="1:15" x14ac:dyDescent="0.2">
      <c r="A57" s="433" t="s">
        <v>206</v>
      </c>
      <c r="B57" s="396">
        <v>10810.132983720947</v>
      </c>
      <c r="C57" s="396">
        <v>1759.7961011805228</v>
      </c>
      <c r="D57" s="396">
        <v>3596.8735707487594</v>
      </c>
      <c r="E57" s="396">
        <v>453.45222929364991</v>
      </c>
      <c r="F57" s="396">
        <v>91.653741415900996</v>
      </c>
      <c r="G57" s="396">
        <v>46.054224403337784</v>
      </c>
      <c r="H57" s="396">
        <v>5.6883917982257346</v>
      </c>
      <c r="I57" s="396">
        <v>181.43888170499613</v>
      </c>
      <c r="J57" s="396">
        <v>3274.6047293759675</v>
      </c>
      <c r="K57" s="396">
        <v>12.686781113493828</v>
      </c>
      <c r="L57" s="396">
        <v>1027.8572417604712</v>
      </c>
      <c r="M57" s="396">
        <v>346.74902860828797</v>
      </c>
      <c r="N57" s="396">
        <v>11.834485081166367</v>
      </c>
      <c r="O57" s="396">
        <v>1.4435772357723577</v>
      </c>
    </row>
    <row r="58" spans="1:15" x14ac:dyDescent="0.2">
      <c r="A58" s="433" t="s">
        <v>207</v>
      </c>
      <c r="B58" s="396">
        <v>1808.2854866399098</v>
      </c>
      <c r="C58" s="396">
        <v>298.49838260835412</v>
      </c>
      <c r="D58" s="396">
        <v>508.24591415637707</v>
      </c>
      <c r="E58" s="396">
        <v>22.822116507001727</v>
      </c>
      <c r="F58" s="396">
        <v>22.051411246439304</v>
      </c>
      <c r="G58" s="396">
        <v>1.0982977872772284</v>
      </c>
      <c r="H58" s="396">
        <v>4.3706107360297368</v>
      </c>
      <c r="I58" s="396">
        <v>32.392209746661834</v>
      </c>
      <c r="J58" s="396">
        <v>586.66942432115025</v>
      </c>
      <c r="K58" s="396">
        <v>1.0982977872772284</v>
      </c>
      <c r="L58" s="396">
        <v>271.1181505096045</v>
      </c>
      <c r="M58" s="396">
        <v>59.920671233734765</v>
      </c>
      <c r="N58" s="396">
        <v>0</v>
      </c>
      <c r="O58" s="396">
        <v>0</v>
      </c>
    </row>
    <row r="59" spans="1:15" x14ac:dyDescent="0.2">
      <c r="A59" s="433" t="s">
        <v>208</v>
      </c>
      <c r="B59" s="396">
        <v>2973.1506751030483</v>
      </c>
      <c r="C59" s="396">
        <v>452.64779317597811</v>
      </c>
      <c r="D59" s="396">
        <v>495.61931904887808</v>
      </c>
      <c r="E59" s="396">
        <v>88.209753168695556</v>
      </c>
      <c r="F59" s="396">
        <v>54.126710131419919</v>
      </c>
      <c r="G59" s="396">
        <v>1.1032089252635953</v>
      </c>
      <c r="H59" s="396">
        <v>2.5549702414828723</v>
      </c>
      <c r="I59" s="396">
        <v>42.374745437042421</v>
      </c>
      <c r="J59" s="396">
        <v>1353.9988260452274</v>
      </c>
      <c r="K59" s="396">
        <v>18.696607500380985</v>
      </c>
      <c r="L59" s="396">
        <v>349.1543141097647</v>
      </c>
      <c r="M59" s="396">
        <v>107.50554245166553</v>
      </c>
      <c r="N59" s="396">
        <v>7.1588848672439394</v>
      </c>
      <c r="O59" s="396">
        <v>0</v>
      </c>
    </row>
    <row r="60" spans="1:15" x14ac:dyDescent="0.2">
      <c r="A60" s="433" t="s">
        <v>209</v>
      </c>
      <c r="B60" s="396">
        <v>3885.8907346174738</v>
      </c>
      <c r="C60" s="396">
        <v>844.85346136005126</v>
      </c>
      <c r="D60" s="396">
        <v>1472.3818750908583</v>
      </c>
      <c r="E60" s="396">
        <v>60.322341707144815</v>
      </c>
      <c r="F60" s="396">
        <v>19.679974792793772</v>
      </c>
      <c r="G60" s="396">
        <v>11.720173516886357</v>
      </c>
      <c r="H60" s="396">
        <v>0</v>
      </c>
      <c r="I60" s="396">
        <v>99.479288110234194</v>
      </c>
      <c r="J60" s="396">
        <v>1019.2547798176377</v>
      </c>
      <c r="K60" s="396">
        <v>5.489873611555999</v>
      </c>
      <c r="L60" s="396">
        <v>295.79582828545097</v>
      </c>
      <c r="M60" s="396">
        <v>56.913138324887839</v>
      </c>
      <c r="N60" s="396">
        <v>0</v>
      </c>
      <c r="O60" s="396">
        <v>0</v>
      </c>
    </row>
    <row r="61" spans="1:15" x14ac:dyDescent="0.2">
      <c r="A61" s="433" t="s">
        <v>210</v>
      </c>
      <c r="B61" s="396">
        <v>18324.509652736084</v>
      </c>
      <c r="C61" s="396">
        <v>3366.6161889265427</v>
      </c>
      <c r="D61" s="396">
        <v>8211.5123923644041</v>
      </c>
      <c r="E61" s="396">
        <v>526.55991395774754</v>
      </c>
      <c r="F61" s="396">
        <v>191.73266834069693</v>
      </c>
      <c r="G61" s="396">
        <v>76.141972284977953</v>
      </c>
      <c r="H61" s="396">
        <v>27.169225735759337</v>
      </c>
      <c r="I61" s="396">
        <v>176.62897118288689</v>
      </c>
      <c r="J61" s="396">
        <v>4024.6174732079708</v>
      </c>
      <c r="K61" s="396">
        <v>37.871328877815159</v>
      </c>
      <c r="L61" s="396">
        <v>996.65592135169402</v>
      </c>
      <c r="M61" s="396">
        <v>607.68198695710089</v>
      </c>
      <c r="N61" s="396">
        <v>66.103922474054656</v>
      </c>
      <c r="O61" s="396">
        <v>15.217687074829932</v>
      </c>
    </row>
    <row r="62" spans="1:15" x14ac:dyDescent="0.2">
      <c r="A62" s="433" t="s">
        <v>211</v>
      </c>
      <c r="B62" s="396">
        <v>471.32016182429135</v>
      </c>
      <c r="C62" s="396">
        <v>53.608690463297478</v>
      </c>
      <c r="D62" s="396">
        <v>150.48952371409499</v>
      </c>
      <c r="E62" s="396">
        <v>3.8781388931292793</v>
      </c>
      <c r="F62" s="396">
        <v>0</v>
      </c>
      <c r="G62" s="396">
        <v>3.2658907347358412</v>
      </c>
      <c r="H62" s="396">
        <v>0</v>
      </c>
      <c r="I62" s="396">
        <v>7.9593861049324852</v>
      </c>
      <c r="J62" s="396">
        <v>191.78681505577015</v>
      </c>
      <c r="K62" s="396">
        <v>0</v>
      </c>
      <c r="L62" s="396">
        <v>42.841455621159199</v>
      </c>
      <c r="M62" s="396">
        <v>8.8372695160778978</v>
      </c>
      <c r="N62" s="396">
        <v>8.6529917210938461</v>
      </c>
      <c r="O62" s="396">
        <v>0</v>
      </c>
    </row>
    <row r="63" spans="1:15" x14ac:dyDescent="0.2">
      <c r="A63" s="433" t="s">
        <v>212</v>
      </c>
      <c r="B63" s="396">
        <v>483.91699058187703</v>
      </c>
      <c r="C63" s="396">
        <v>89.340184790009118</v>
      </c>
      <c r="D63" s="396">
        <v>176.73407614499388</v>
      </c>
      <c r="E63" s="396">
        <v>14.307401558342237</v>
      </c>
      <c r="F63" s="396">
        <v>4.3133649080804748</v>
      </c>
      <c r="G63" s="396">
        <v>0</v>
      </c>
      <c r="H63" s="396">
        <v>0</v>
      </c>
      <c r="I63" s="396">
        <v>3.5526731915903631</v>
      </c>
      <c r="J63" s="396">
        <v>125.36283383185356</v>
      </c>
      <c r="K63" s="396">
        <v>0</v>
      </c>
      <c r="L63" s="396">
        <v>41.907515158009737</v>
      </c>
      <c r="M63" s="396">
        <v>27.295732073735088</v>
      </c>
      <c r="N63" s="396">
        <v>1.1032089252635953</v>
      </c>
      <c r="O63" s="396">
        <v>0</v>
      </c>
    </row>
    <row r="64" spans="1:15" x14ac:dyDescent="0.2">
      <c r="A64" s="433" t="s">
        <v>213</v>
      </c>
      <c r="B64" s="396">
        <v>3886.5249456588399</v>
      </c>
      <c r="C64" s="396">
        <v>880.57797498752916</v>
      </c>
      <c r="D64" s="396">
        <v>1929.9954693611335</v>
      </c>
      <c r="E64" s="396">
        <v>45.514958412583695</v>
      </c>
      <c r="F64" s="396">
        <v>14.934515234147538</v>
      </c>
      <c r="G64" s="396">
        <v>1.097340888774645</v>
      </c>
      <c r="H64" s="396">
        <v>1.1032089252635953</v>
      </c>
      <c r="I64" s="396">
        <v>16.29624465015663</v>
      </c>
      <c r="J64" s="396">
        <v>559.95141322512438</v>
      </c>
      <c r="K64" s="396">
        <v>4.8016190612981067</v>
      </c>
      <c r="L64" s="396">
        <v>307.54406606942405</v>
      </c>
      <c r="M64" s="396">
        <v>45.748297738379264</v>
      </c>
      <c r="N64" s="396">
        <v>27.235837105067109</v>
      </c>
      <c r="O64" s="396">
        <v>51.723999999999997</v>
      </c>
    </row>
    <row r="65" spans="1:15" x14ac:dyDescent="0.2">
      <c r="A65" s="560" t="s">
        <v>1065</v>
      </c>
      <c r="B65" s="643">
        <v>47.799202870432204</v>
      </c>
      <c r="C65" s="643">
        <v>47.420845028156585</v>
      </c>
      <c r="D65" s="643">
        <v>47.66473661878841</v>
      </c>
      <c r="E65" s="643">
        <v>51.133668955181598</v>
      </c>
      <c r="F65" s="643">
        <v>50.12327180191518</v>
      </c>
      <c r="G65" s="643">
        <v>51.855319520981361</v>
      </c>
      <c r="H65" s="643">
        <v>46.186263778252936</v>
      </c>
      <c r="I65" s="643">
        <v>50.386421355430905</v>
      </c>
      <c r="J65" s="643">
        <v>48.425177130814753</v>
      </c>
      <c r="K65" s="643">
        <v>46.107475442637003</v>
      </c>
      <c r="L65" s="643">
        <v>44.330581453064703</v>
      </c>
      <c r="M65" s="643">
        <v>49.043702375772483</v>
      </c>
      <c r="N65" s="643">
        <v>52.326668498429562</v>
      </c>
      <c r="O65" s="643">
        <v>49.0700846256563</v>
      </c>
    </row>
    <row r="68" spans="1:15" x14ac:dyDescent="0.2">
      <c r="A68" s="215" t="s">
        <v>219</v>
      </c>
    </row>
  </sheetData>
  <mergeCells count="3">
    <mergeCell ref="A4:A5"/>
    <mergeCell ref="A1:O1"/>
    <mergeCell ref="A2:O2"/>
  </mergeCells>
  <printOptions horizontalCentered="1"/>
  <pageMargins left="1" right="1" top="1" bottom="1" header="0.5" footer="0.5"/>
  <pageSetup scale="58" orientation="portrait" horizontalDpi="1200" verticalDpi="1200" r:id="rId1"/>
  <ignoredErrors>
    <ignoredError sqref="O33:O34 N34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S89"/>
  <sheetViews>
    <sheetView showGridLines="0" zoomScale="80" zoomScaleNormal="8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Tables'!A29,":  ",'List of Tables'!C29)</f>
        <v>TABLE 24:  Europe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677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1818056.4459580134</v>
      </c>
      <c r="C6" s="53"/>
      <c r="D6" s="36">
        <v>1669268.9461308033</v>
      </c>
      <c r="E6" s="36"/>
      <c r="F6" s="418">
        <v>8.9133329995795152E-2</v>
      </c>
      <c r="G6" s="418"/>
      <c r="H6" s="100">
        <v>1567210.8912692466</v>
      </c>
      <c r="I6" s="418"/>
      <c r="J6" s="360">
        <v>1463205.3531515603</v>
      </c>
      <c r="K6" s="18"/>
      <c r="L6" s="428">
        <v>7.1080616192164311E-2</v>
      </c>
      <c r="M6" s="101"/>
      <c r="N6" s="102">
        <v>250845.55468876683</v>
      </c>
      <c r="O6" s="418"/>
      <c r="P6" s="360">
        <v>206063.592979243</v>
      </c>
      <c r="Q6" s="18"/>
      <c r="R6" s="418">
        <v>0.21732107580029805</v>
      </c>
      <c r="S6" s="544"/>
    </row>
    <row r="7" spans="1:19" x14ac:dyDescent="0.2">
      <c r="A7" s="439" t="s">
        <v>154</v>
      </c>
      <c r="B7" s="34">
        <v>136805.31863321803</v>
      </c>
      <c r="C7" s="36"/>
      <c r="D7" s="36">
        <v>129251.74375047183</v>
      </c>
      <c r="E7" s="36"/>
      <c r="F7" s="418">
        <v>5.8440796724018161E-2</v>
      </c>
      <c r="G7" s="418"/>
      <c r="H7" s="103">
        <v>114934.31863321803</v>
      </c>
      <c r="I7" s="418"/>
      <c r="J7" s="360">
        <v>108978.74375047183</v>
      </c>
      <c r="K7" s="18"/>
      <c r="L7" s="428">
        <v>5.4648958850018158E-2</v>
      </c>
      <c r="M7" s="101"/>
      <c r="N7" s="36">
        <v>21870.999999999996</v>
      </c>
      <c r="O7" s="418"/>
      <c r="P7" s="360">
        <v>20273</v>
      </c>
      <c r="Q7" s="18"/>
      <c r="R7" s="418">
        <v>7.882405169437165E-2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34607.49890273231</v>
      </c>
      <c r="C9" s="36"/>
      <c r="D9" s="36">
        <v>32714.216526015753</v>
      </c>
      <c r="E9" s="36"/>
      <c r="F9" s="418">
        <v>5.7873382821530747E-2</v>
      </c>
      <c r="G9" s="418"/>
      <c r="H9" s="103">
        <v>29266.308343059791</v>
      </c>
      <c r="I9" s="418"/>
      <c r="J9" s="547">
        <v>28381.190013639243</v>
      </c>
      <c r="K9" s="18"/>
      <c r="L9" s="428">
        <v>3.1186794105362858E-2</v>
      </c>
      <c r="M9" s="101"/>
      <c r="N9" s="36">
        <v>5341.190559672521</v>
      </c>
      <c r="O9" s="418"/>
      <c r="P9" s="360">
        <v>4333.0265123765103</v>
      </c>
      <c r="Q9" s="18"/>
      <c r="R9" s="418">
        <v>0.23266971582481011</v>
      </c>
      <c r="S9" s="428"/>
    </row>
    <row r="10" spans="1:19" x14ac:dyDescent="0.2">
      <c r="A10" s="546" t="s">
        <v>157</v>
      </c>
      <c r="B10" s="34">
        <v>66454.420779307504</v>
      </c>
      <c r="C10" s="36"/>
      <c r="D10" s="36">
        <v>65680.116945913571</v>
      </c>
      <c r="E10" s="36"/>
      <c r="F10" s="418">
        <v>1.1789014231377796E-2</v>
      </c>
      <c r="G10" s="418"/>
      <c r="H10" s="103">
        <v>56050.211030748549</v>
      </c>
      <c r="I10" s="418"/>
      <c r="J10" s="547">
        <v>54167.015885862515</v>
      </c>
      <c r="K10" s="18"/>
      <c r="L10" s="428">
        <v>3.4766455454260034E-2</v>
      </c>
      <c r="M10" s="101"/>
      <c r="N10" s="36">
        <v>10404.209748558949</v>
      </c>
      <c r="O10" s="418"/>
      <c r="P10" s="360">
        <v>11513.101060051058</v>
      </c>
      <c r="Q10" s="18"/>
      <c r="R10" s="418">
        <v>-9.631560651715422E-2</v>
      </c>
      <c r="S10" s="428"/>
    </row>
    <row r="11" spans="1:19" x14ac:dyDescent="0.2">
      <c r="A11" s="546" t="s">
        <v>158</v>
      </c>
      <c r="B11" s="34">
        <v>35743.398951181727</v>
      </c>
      <c r="C11" s="36"/>
      <c r="D11" s="36">
        <v>30857.410278589701</v>
      </c>
      <c r="E11" s="36"/>
      <c r="F11" s="418">
        <v>0.15834085324983188</v>
      </c>
      <c r="G11" s="418"/>
      <c r="H11" s="103">
        <v>29617.799259413227</v>
      </c>
      <c r="I11" s="418"/>
      <c r="J11" s="360">
        <v>26430.537851017274</v>
      </c>
      <c r="K11" s="18"/>
      <c r="L11" s="428">
        <v>0.12059010778977694</v>
      </c>
      <c r="M11" s="101"/>
      <c r="N11" s="36">
        <v>6125.5996917684988</v>
      </c>
      <c r="O11" s="418"/>
      <c r="P11" s="360">
        <v>4426.872427572428</v>
      </c>
      <c r="Q11" s="18"/>
      <c r="R11" s="418">
        <v>0.38373079233448903</v>
      </c>
      <c r="S11" s="428"/>
    </row>
    <row r="12" spans="1:19" x14ac:dyDescent="0.2">
      <c r="A12" s="546" t="s">
        <v>159</v>
      </c>
      <c r="B12" s="45">
        <v>1.7705257383444515</v>
      </c>
      <c r="C12" s="43"/>
      <c r="D12" s="40">
        <v>1.8145371056364257</v>
      </c>
      <c r="E12" s="40"/>
      <c r="F12" s="418">
        <v>-2.4254873132802522E-2</v>
      </c>
      <c r="G12" s="418"/>
      <c r="H12" s="104">
        <v>1.7629889289616807</v>
      </c>
      <c r="I12" s="418"/>
      <c r="J12" s="548">
        <v>1.8126690034214452</v>
      </c>
      <c r="K12" s="18"/>
      <c r="L12" s="428">
        <v>-2.740714072232299E-2</v>
      </c>
      <c r="M12" s="101"/>
      <c r="N12" s="43">
        <v>1.8112158844853827</v>
      </c>
      <c r="O12" s="418"/>
      <c r="P12" s="549">
        <v>1.8245792026416079</v>
      </c>
      <c r="Q12" s="18"/>
      <c r="R12" s="418">
        <v>-7.3240548488538483E-3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97039.691543301014</v>
      </c>
      <c r="C14" s="36"/>
      <c r="D14" s="36">
        <v>91565.469175710634</v>
      </c>
      <c r="E14" s="36"/>
      <c r="F14" s="418">
        <v>5.9784790236650863E-2</v>
      </c>
      <c r="G14" s="418"/>
      <c r="H14" s="103">
        <v>80832.16842220987</v>
      </c>
      <c r="I14" s="418"/>
      <c r="J14" s="547">
        <v>76498.924858916318</v>
      </c>
      <c r="K14" s="18"/>
      <c r="L14" s="428">
        <v>5.6644502799028447E-2</v>
      </c>
      <c r="M14" s="101"/>
      <c r="N14" s="36">
        <v>16207.523121091144</v>
      </c>
      <c r="O14" s="418"/>
      <c r="P14" s="360">
        <v>15066.544316794312</v>
      </c>
      <c r="Q14" s="18"/>
      <c r="R14" s="418">
        <v>7.5729296665925622E-2</v>
      </c>
      <c r="S14" s="428"/>
    </row>
    <row r="15" spans="1:19" x14ac:dyDescent="0.2">
      <c r="A15" s="438" t="s">
        <v>162</v>
      </c>
      <c r="B15" s="34">
        <v>39765.627089917019</v>
      </c>
      <c r="C15" s="36"/>
      <c r="D15" s="36">
        <v>37686.274574790179</v>
      </c>
      <c r="E15" s="36"/>
      <c r="F15" s="418">
        <v>5.5175326789074573E-2</v>
      </c>
      <c r="G15" s="418"/>
      <c r="H15" s="34">
        <v>34102.150211008164</v>
      </c>
      <c r="I15" s="418"/>
      <c r="J15" s="547">
        <v>32479.818891584498</v>
      </c>
      <c r="K15" s="18"/>
      <c r="L15" s="428">
        <v>4.9948902881475438E-2</v>
      </c>
      <c r="M15" s="101"/>
      <c r="N15" s="36">
        <v>5663.4768789088521</v>
      </c>
      <c r="O15" s="418"/>
      <c r="P15" s="360">
        <v>5206.4556832056842</v>
      </c>
      <c r="Q15" s="18"/>
      <c r="R15" s="418">
        <v>8.7779714936855824E-2</v>
      </c>
      <c r="S15" s="428"/>
    </row>
    <row r="16" spans="1:19" x14ac:dyDescent="0.2">
      <c r="A16" s="433" t="s">
        <v>163</v>
      </c>
      <c r="B16" s="45">
        <v>2.3593030559090491</v>
      </c>
      <c r="C16" s="43"/>
      <c r="D16" s="40">
        <v>2.2229637903979396</v>
      </c>
      <c r="E16" s="40"/>
      <c r="F16" s="418">
        <v>6.1332202575689734E-2</v>
      </c>
      <c r="G16" s="418"/>
      <c r="H16" s="104">
        <v>2.3133938729834611</v>
      </c>
      <c r="I16" s="418"/>
      <c r="J16" s="548">
        <v>2.3300720885074018</v>
      </c>
      <c r="K16" s="18"/>
      <c r="L16" s="428">
        <v>-7.1578109562371525E-3</v>
      </c>
      <c r="M16" s="101"/>
      <c r="N16" s="43">
        <v>2.6005604587969029</v>
      </c>
      <c r="O16" s="418"/>
      <c r="P16" s="549">
        <v>1.6471966235642075</v>
      </c>
      <c r="Q16" s="18"/>
      <c r="R16" s="418">
        <v>0.57877961962416169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8189.8481906276593</v>
      </c>
      <c r="C18" s="36"/>
      <c r="D18" s="36">
        <v>9123.8995904745989</v>
      </c>
      <c r="E18" s="36"/>
      <c r="F18" s="418">
        <v>-0.10237414283056057</v>
      </c>
      <c r="G18" s="418"/>
      <c r="H18" s="103">
        <v>6714.7028004141575</v>
      </c>
      <c r="I18" s="418"/>
      <c r="J18" s="547">
        <v>6893.5320580070656</v>
      </c>
      <c r="K18" s="18"/>
      <c r="L18" s="428">
        <v>-2.594160092215601E-2</v>
      </c>
      <c r="M18" s="101"/>
      <c r="N18" s="36">
        <v>1475.1453902135017</v>
      </c>
      <c r="O18" s="418"/>
      <c r="P18" s="360">
        <v>2230.3675324675328</v>
      </c>
      <c r="Q18" s="18"/>
      <c r="R18" s="418">
        <v>-0.33860883072419129</v>
      </c>
      <c r="S18" s="428"/>
    </row>
    <row r="19" spans="1:19" x14ac:dyDescent="0.2">
      <c r="A19" s="438" t="s">
        <v>166</v>
      </c>
      <c r="B19" s="34">
        <v>49170.858199668895</v>
      </c>
      <c r="C19" s="36"/>
      <c r="D19" s="36">
        <v>52450.788510056329</v>
      </c>
      <c r="E19" s="36"/>
      <c r="F19" s="418">
        <v>-6.2533479544517739E-2</v>
      </c>
      <c r="G19" s="418"/>
      <c r="H19" s="103">
        <v>43058.226667260817</v>
      </c>
      <c r="I19" s="418"/>
      <c r="J19" s="547">
        <v>44556.508820301642</v>
      </c>
      <c r="K19" s="18"/>
      <c r="L19" s="428">
        <v>-3.3626560803573353E-2</v>
      </c>
      <c r="M19" s="101"/>
      <c r="N19" s="36">
        <v>6112.6315324080788</v>
      </c>
      <c r="O19" s="418"/>
      <c r="P19" s="360">
        <v>7894.2796897546896</v>
      </c>
      <c r="Q19" s="18"/>
      <c r="R19" s="418">
        <v>-0.22568850197426621</v>
      </c>
      <c r="S19" s="428"/>
    </row>
    <row r="20" spans="1:19" x14ac:dyDescent="0.2">
      <c r="A20" s="438" t="s">
        <v>167</v>
      </c>
      <c r="B20" s="34">
        <v>5984.3796754198647</v>
      </c>
      <c r="C20" s="36"/>
      <c r="D20" s="36">
        <v>6803.9923488241147</v>
      </c>
      <c r="E20" s="36"/>
      <c r="F20" s="418">
        <v>-0.12046055189140502</v>
      </c>
      <c r="G20" s="418"/>
      <c r="H20" s="103">
        <v>4509.234285206363</v>
      </c>
      <c r="I20" s="418"/>
      <c r="J20" s="547">
        <v>4722.5923488241142</v>
      </c>
      <c r="K20" s="18"/>
      <c r="L20" s="428">
        <v>-4.5178166536198189E-2</v>
      </c>
      <c r="M20" s="101"/>
      <c r="N20" s="36">
        <v>1475.1453902135017</v>
      </c>
      <c r="O20" s="418"/>
      <c r="P20" s="360">
        <v>2081.4000000000005</v>
      </c>
      <c r="Q20" s="18"/>
      <c r="R20" s="418">
        <v>-0.29127251359013101</v>
      </c>
      <c r="S20" s="428"/>
    </row>
    <row r="21" spans="1:19" x14ac:dyDescent="0.2">
      <c r="A21" s="438" t="s">
        <v>168</v>
      </c>
      <c r="B21" s="34">
        <v>85428.991918349187</v>
      </c>
      <c r="C21" s="36"/>
      <c r="D21" s="36">
        <v>74481.047998812253</v>
      </c>
      <c r="E21" s="36"/>
      <c r="F21" s="418">
        <v>0.14698965996976199</v>
      </c>
      <c r="G21" s="418"/>
      <c r="H21" s="103">
        <v>69670.623450757281</v>
      </c>
      <c r="I21" s="418"/>
      <c r="J21" s="547">
        <v>62251.295221034481</v>
      </c>
      <c r="K21" s="18"/>
      <c r="L21" s="428">
        <v>0.11918351583495786</v>
      </c>
      <c r="M21" s="101"/>
      <c r="N21" s="36">
        <v>15758.368467591907</v>
      </c>
      <c r="O21" s="418"/>
      <c r="P21" s="360">
        <v>12229.752777777778</v>
      </c>
      <c r="Q21" s="18"/>
      <c r="R21" s="418">
        <v>0.28852714800791751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99091.58728301106</v>
      </c>
      <c r="C23" s="36"/>
      <c r="D23" s="36">
        <v>89337.140265286493</v>
      </c>
      <c r="E23" s="36"/>
      <c r="F23" s="418">
        <v>0.10918691810325194</v>
      </c>
      <c r="G23" s="418"/>
      <c r="H23" s="103">
        <v>80299.994570907191</v>
      </c>
      <c r="I23" s="418"/>
      <c r="J23" s="547">
        <v>75506.827988674224</v>
      </c>
      <c r="K23" s="18"/>
      <c r="L23" s="428">
        <v>6.3479909167312998E-2</v>
      </c>
      <c r="M23" s="101"/>
      <c r="N23" s="36">
        <v>18791.592712103866</v>
      </c>
      <c r="O23" s="418"/>
      <c r="P23" s="360">
        <v>13830.312276612274</v>
      </c>
      <c r="Q23" s="18"/>
      <c r="R23" s="418">
        <v>0.35872512032004922</v>
      </c>
      <c r="S23" s="428"/>
    </row>
    <row r="24" spans="1:19" x14ac:dyDescent="0.2">
      <c r="A24" s="438" t="s">
        <v>171</v>
      </c>
      <c r="B24" s="34">
        <v>58992.044295175299</v>
      </c>
      <c r="C24" s="36"/>
      <c r="D24" s="36">
        <v>54331.21768781577</v>
      </c>
      <c r="E24" s="36"/>
      <c r="F24" s="418">
        <v>8.5785425133307086E-2</v>
      </c>
      <c r="G24" s="418"/>
      <c r="H24" s="103">
        <v>49438.114917449493</v>
      </c>
      <c r="I24" s="418"/>
      <c r="J24" s="547">
        <v>47223.795265793349</v>
      </c>
      <c r="K24" s="18"/>
      <c r="L24" s="428">
        <v>4.6889913002398829E-2</v>
      </c>
      <c r="M24" s="101"/>
      <c r="N24" s="36">
        <v>9553.9293777258081</v>
      </c>
      <c r="O24" s="418"/>
      <c r="P24" s="360">
        <v>7107.4224220224214</v>
      </c>
      <c r="Q24" s="18"/>
      <c r="R24" s="418">
        <v>0.34421859437014179</v>
      </c>
      <c r="S24" s="428"/>
    </row>
    <row r="25" spans="1:19" x14ac:dyDescent="0.2">
      <c r="A25" s="438" t="s">
        <v>172</v>
      </c>
      <c r="B25" s="34">
        <v>57836.531853976747</v>
      </c>
      <c r="C25" s="36"/>
      <c r="D25" s="36">
        <v>53556.065414095086</v>
      </c>
      <c r="E25" s="36"/>
      <c r="F25" s="418">
        <v>7.992496100647288E-2</v>
      </c>
      <c r="G25" s="418"/>
      <c r="H25" s="103">
        <v>48718.897213093027</v>
      </c>
      <c r="I25" s="418"/>
      <c r="J25" s="547">
        <v>46583.042992072667</v>
      </c>
      <c r="K25" s="18"/>
      <c r="L25" s="428">
        <v>4.5850465831178772E-2</v>
      </c>
      <c r="M25" s="101"/>
      <c r="N25" s="36">
        <v>9117.6346408837162</v>
      </c>
      <c r="O25" s="418"/>
      <c r="P25" s="360">
        <v>6973.0224220224218</v>
      </c>
      <c r="Q25" s="18"/>
      <c r="R25" s="418">
        <v>0.30755848598566266</v>
      </c>
      <c r="S25" s="428"/>
    </row>
    <row r="26" spans="1:19" x14ac:dyDescent="0.2">
      <c r="A26" s="438" t="s">
        <v>173</v>
      </c>
      <c r="B26" s="34">
        <v>2242.4175645048708</v>
      </c>
      <c r="C26" s="36"/>
      <c r="D26" s="36">
        <v>2132.4862658407492</v>
      </c>
      <c r="E26" s="36"/>
      <c r="F26" s="418">
        <v>5.1550765144450006E-2</v>
      </c>
      <c r="G26" s="418"/>
      <c r="H26" s="103">
        <v>1787.2777376650438</v>
      </c>
      <c r="I26" s="418"/>
      <c r="J26" s="547">
        <v>1642.0408112952946</v>
      </c>
      <c r="K26" s="18"/>
      <c r="L26" s="428">
        <v>8.8449035718656491E-2</v>
      </c>
      <c r="M26" s="101"/>
      <c r="N26" s="36">
        <v>455.13982683982681</v>
      </c>
      <c r="O26" s="418"/>
      <c r="P26" s="360">
        <v>490.44545454545454</v>
      </c>
      <c r="Q26" s="18"/>
      <c r="R26" s="418">
        <v>-7.1986858841110127E-2</v>
      </c>
      <c r="S26" s="428"/>
    </row>
    <row r="27" spans="1:19" x14ac:dyDescent="0.2">
      <c r="A27" s="438" t="s">
        <v>174</v>
      </c>
      <c r="B27" s="34">
        <v>2398.6177658917068</v>
      </c>
      <c r="C27" s="36"/>
      <c r="D27" s="360">
        <v>1469.4079436088989</v>
      </c>
      <c r="E27" s="360"/>
      <c r="F27" s="418">
        <v>0.63237021844365948</v>
      </c>
      <c r="G27" s="418"/>
      <c r="H27" s="103">
        <v>1545.4742562537701</v>
      </c>
      <c r="I27" s="418"/>
      <c r="J27" s="547">
        <v>1378.7412769422322</v>
      </c>
      <c r="K27" s="18"/>
      <c r="L27" s="428">
        <v>0.12093130313855391</v>
      </c>
      <c r="M27" s="101"/>
      <c r="N27" s="36">
        <v>853.14350963793686</v>
      </c>
      <c r="O27" s="418"/>
      <c r="P27" s="360">
        <v>90.666666666666657</v>
      </c>
      <c r="Q27" s="18"/>
      <c r="R27" s="418">
        <v>8.4096710621831292</v>
      </c>
      <c r="S27" s="428"/>
    </row>
    <row r="28" spans="1:19" x14ac:dyDescent="0.2">
      <c r="A28" s="438" t="s">
        <v>175</v>
      </c>
      <c r="B28" s="34">
        <v>30962.849428358986</v>
      </c>
      <c r="C28" s="36"/>
      <c r="D28" s="360">
        <v>28772.713419367417</v>
      </c>
      <c r="E28" s="360"/>
      <c r="F28" s="418">
        <v>7.6118507735782395E-2</v>
      </c>
      <c r="G28" s="418"/>
      <c r="H28" s="103">
        <v>26778.067705558224</v>
      </c>
      <c r="I28" s="418"/>
      <c r="J28" s="547">
        <v>24625.381820410817</v>
      </c>
      <c r="K28" s="18"/>
      <c r="L28" s="428">
        <v>8.7417360707201158E-2</v>
      </c>
      <c r="M28" s="101"/>
      <c r="N28" s="36">
        <v>4184.7817228007625</v>
      </c>
      <c r="O28" s="418"/>
      <c r="P28" s="360">
        <v>4147.331598956599</v>
      </c>
      <c r="Q28" s="18"/>
      <c r="R28" s="418">
        <v>9.0299323674975351E-3</v>
      </c>
      <c r="S28" s="428"/>
    </row>
    <row r="29" spans="1:19" x14ac:dyDescent="0.2">
      <c r="A29" s="438" t="s">
        <v>176</v>
      </c>
      <c r="B29" s="34">
        <v>45429.216011363271</v>
      </c>
      <c r="C29" s="36"/>
      <c r="D29" s="360">
        <v>40687.305775290552</v>
      </c>
      <c r="E29" s="360"/>
      <c r="F29" s="418">
        <v>0.11654520115589681</v>
      </c>
      <c r="G29" s="418"/>
      <c r="H29" s="103">
        <v>37447.100962686462</v>
      </c>
      <c r="I29" s="418"/>
      <c r="J29" s="547">
        <v>33548.153649638421</v>
      </c>
      <c r="K29" s="18"/>
      <c r="L29" s="428">
        <v>0.11621943054651721</v>
      </c>
      <c r="M29" s="101"/>
      <c r="N29" s="36">
        <v>7982.1150486768092</v>
      </c>
      <c r="O29" s="418"/>
      <c r="P29" s="360">
        <v>7139.1521256521273</v>
      </c>
      <c r="Q29" s="18"/>
      <c r="R29" s="418">
        <v>0.11807605555788339</v>
      </c>
      <c r="S29" s="428"/>
    </row>
    <row r="30" spans="1:19" x14ac:dyDescent="0.2">
      <c r="A30" s="438" t="s">
        <v>326</v>
      </c>
      <c r="B30" s="34">
        <v>22801.202861172045</v>
      </c>
      <c r="C30" s="36"/>
      <c r="D30" s="360">
        <v>18765.9424843386</v>
      </c>
      <c r="E30" s="360"/>
      <c r="F30" s="418">
        <v>0.21503105320722005</v>
      </c>
      <c r="G30" s="418"/>
      <c r="H30" s="103">
        <v>17148.858220604496</v>
      </c>
      <c r="I30" s="418"/>
      <c r="J30" s="547">
        <v>15706.260885382002</v>
      </c>
      <c r="K30" s="18"/>
      <c r="L30" s="428">
        <v>9.1848552991064578E-2</v>
      </c>
      <c r="M30" s="101"/>
      <c r="N30" s="36">
        <v>5652.3446405675495</v>
      </c>
      <c r="O30" s="418"/>
      <c r="P30" s="360">
        <v>3059.6815989565985</v>
      </c>
      <c r="Q30" s="18"/>
      <c r="R30" s="418">
        <v>0.8473636742120787</v>
      </c>
      <c r="S30" s="428"/>
    </row>
    <row r="31" spans="1:19" x14ac:dyDescent="0.2">
      <c r="A31" s="438" t="s">
        <v>178</v>
      </c>
      <c r="B31" s="34">
        <v>36370.818454848195</v>
      </c>
      <c r="C31" s="36"/>
      <c r="D31" s="360">
        <v>33298.910982483758</v>
      </c>
      <c r="E31" s="360"/>
      <c r="F31" s="418">
        <v>9.2252490598877371E-2</v>
      </c>
      <c r="G31" s="418"/>
      <c r="H31" s="103">
        <v>30273.15763264666</v>
      </c>
      <c r="I31" s="418"/>
      <c r="J31" s="547">
        <v>26762.611634609406</v>
      </c>
      <c r="K31" s="18"/>
      <c r="L31" s="428">
        <v>0.13117352095403936</v>
      </c>
      <c r="M31" s="101"/>
      <c r="N31" s="36">
        <v>6097.660822201532</v>
      </c>
      <c r="O31" s="418"/>
      <c r="P31" s="360">
        <v>6536.2993478743492</v>
      </c>
      <c r="Q31" s="18"/>
      <c r="R31" s="418">
        <v>-6.710808399793769E-2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7.9887291573082253</v>
      </c>
      <c r="C33" s="40"/>
      <c r="D33" s="549">
        <v>8.5596250994430498</v>
      </c>
      <c r="E33" s="549"/>
      <c r="F33" s="418">
        <v>-6.6696372271254162E-2</v>
      </c>
      <c r="G33" s="418"/>
      <c r="H33" s="104">
        <v>8.2564314281152758</v>
      </c>
      <c r="I33" s="418"/>
      <c r="J33" s="549">
        <v>8.9414077565973678</v>
      </c>
      <c r="K33" s="552"/>
      <c r="L33" s="428">
        <v>-7.660721299469718E-2</v>
      </c>
      <c r="M33" s="101"/>
      <c r="N33" s="40">
        <v>6.8447872242447501</v>
      </c>
      <c r="O33" s="418"/>
      <c r="P33" s="549">
        <v>6.4752761096116185</v>
      </c>
      <c r="Q33" s="105"/>
      <c r="R33" s="418">
        <v>5.7064920225509047E-2</v>
      </c>
      <c r="S33" s="544"/>
    </row>
    <row r="34" spans="1:19" x14ac:dyDescent="0.2">
      <c r="A34" s="551" t="s">
        <v>181</v>
      </c>
      <c r="B34" s="39">
        <v>8.0442555774425664</v>
      </c>
      <c r="C34" s="40"/>
      <c r="D34" s="549">
        <v>7.9158075719046845</v>
      </c>
      <c r="E34" s="549"/>
      <c r="F34" s="418">
        <v>1.622677211024913E-2</v>
      </c>
      <c r="G34" s="418"/>
      <c r="H34" s="104">
        <v>8.4284563290794008</v>
      </c>
      <c r="I34" s="418"/>
      <c r="J34" s="549">
        <v>7.9423350482004764</v>
      </c>
      <c r="K34" s="552"/>
      <c r="L34" s="428">
        <v>6.1206342710141221E-2</v>
      </c>
      <c r="M34" s="101"/>
      <c r="N34" s="40">
        <v>5.9913287312343657</v>
      </c>
      <c r="O34" s="418"/>
      <c r="P34" s="549">
        <v>7.7385916540474033</v>
      </c>
      <c r="Q34" s="105"/>
      <c r="R34" s="418">
        <v>-0.22578564691408573</v>
      </c>
      <c r="S34" s="544"/>
    </row>
    <row r="35" spans="1:19" x14ac:dyDescent="0.2">
      <c r="A35" s="551" t="s">
        <v>182</v>
      </c>
      <c r="B35" s="39">
        <v>4.0228442237307851</v>
      </c>
      <c r="C35" s="40"/>
      <c r="D35" s="549">
        <v>4.6482825347000762</v>
      </c>
      <c r="E35" s="549"/>
      <c r="F35" s="418">
        <v>-0.13455255920876305</v>
      </c>
      <c r="G35" s="418"/>
      <c r="H35" s="104">
        <v>4.7926276589287262</v>
      </c>
      <c r="I35" s="418"/>
      <c r="J35" s="549">
        <v>4.5102126326615659</v>
      </c>
      <c r="K35" s="552"/>
      <c r="L35" s="428">
        <v>6.2616787559415257E-2</v>
      </c>
      <c r="M35" s="101"/>
      <c r="N35" s="40">
        <v>1</v>
      </c>
      <c r="O35" s="418"/>
      <c r="P35" s="549">
        <v>5.1105488516932658</v>
      </c>
      <c r="Q35" s="105"/>
      <c r="R35" s="418">
        <v>-0.80432630055602106</v>
      </c>
      <c r="S35" s="544"/>
    </row>
    <row r="36" spans="1:19" x14ac:dyDescent="0.2">
      <c r="A36" s="551" t="s">
        <v>183</v>
      </c>
      <c r="B36" s="39">
        <v>2.6035720473934196</v>
      </c>
      <c r="C36" s="40"/>
      <c r="D36" s="549">
        <v>3.3831477692515408</v>
      </c>
      <c r="E36" s="549"/>
      <c r="F36" s="418">
        <v>-0.2304291077509121</v>
      </c>
      <c r="G36" s="418"/>
      <c r="H36" s="104">
        <v>3.3971216085337432</v>
      </c>
      <c r="I36" s="418"/>
      <c r="J36" s="549">
        <v>3.5398646733043035</v>
      </c>
      <c r="K36" s="552"/>
      <c r="L36" s="428">
        <v>-4.0324441170604443E-2</v>
      </c>
      <c r="M36" s="101"/>
      <c r="N36" s="40">
        <v>1.16605256333344</v>
      </c>
      <c r="O36" s="418"/>
      <c r="P36" s="549">
        <v>1</v>
      </c>
      <c r="Q36" s="105"/>
      <c r="R36" s="418">
        <v>0.16605256333343998</v>
      </c>
      <c r="S36" s="544"/>
    </row>
    <row r="37" spans="1:19" x14ac:dyDescent="0.2">
      <c r="A37" s="381" t="s">
        <v>184</v>
      </c>
      <c r="B37" s="39">
        <v>6.3871201629300263</v>
      </c>
      <c r="C37" s="40"/>
      <c r="D37" s="549">
        <v>6.1108458758777546</v>
      </c>
      <c r="E37" s="549"/>
      <c r="F37" s="418">
        <v>4.5210481930635822E-2</v>
      </c>
      <c r="G37" s="418"/>
      <c r="H37" s="104">
        <v>6.6205648890024289</v>
      </c>
      <c r="I37" s="418"/>
      <c r="J37" s="549">
        <v>6.1924378407207179</v>
      </c>
      <c r="K37" s="552"/>
      <c r="L37" s="428">
        <v>6.9137076429964237E-2</v>
      </c>
      <c r="M37" s="101"/>
      <c r="N37" s="40">
        <v>4.8933269153126817</v>
      </c>
      <c r="O37" s="418"/>
      <c r="P37" s="549">
        <v>5.6263817717195517</v>
      </c>
      <c r="Q37" s="105"/>
      <c r="R37" s="418">
        <v>-0.13028885812397184</v>
      </c>
      <c r="S37" s="544"/>
    </row>
    <row r="38" spans="1:19" x14ac:dyDescent="0.2">
      <c r="A38" s="381" t="s">
        <v>185</v>
      </c>
      <c r="B38" s="39">
        <v>7.6637782776858385</v>
      </c>
      <c r="C38" s="40"/>
      <c r="D38" s="549">
        <v>7.1257549337453741</v>
      </c>
      <c r="E38" s="549"/>
      <c r="F38" s="418">
        <v>7.5504048194606321E-2</v>
      </c>
      <c r="G38" s="418"/>
      <c r="H38" s="104">
        <v>8.0778626788414947</v>
      </c>
      <c r="I38" s="418"/>
      <c r="J38" s="549">
        <v>7.5507053639356494</v>
      </c>
      <c r="K38" s="552"/>
      <c r="L38" s="428">
        <v>6.9815638340717273E-2</v>
      </c>
      <c r="M38" s="101"/>
      <c r="N38" s="40">
        <v>5.7211527601897112</v>
      </c>
      <c r="O38" s="418"/>
      <c r="P38" s="549">
        <v>5.1288368019299604</v>
      </c>
      <c r="Q38" s="105"/>
      <c r="R38" s="418">
        <v>0.11548738654286382</v>
      </c>
      <c r="S38" s="544"/>
    </row>
    <row r="39" spans="1:19" x14ac:dyDescent="0.2">
      <c r="A39" s="551" t="s">
        <v>186</v>
      </c>
      <c r="B39" s="39">
        <v>4.9775099026448357</v>
      </c>
      <c r="C39" s="40"/>
      <c r="D39" s="549">
        <v>4.4098345959205529</v>
      </c>
      <c r="E39" s="549"/>
      <c r="F39" s="418">
        <v>0.12872938754878188</v>
      </c>
      <c r="G39" s="418"/>
      <c r="H39" s="104">
        <v>4.9502245350017668</v>
      </c>
      <c r="I39" s="418"/>
      <c r="J39" s="549">
        <v>4.7026588270012191</v>
      </c>
      <c r="K39" s="552"/>
      <c r="L39" s="428">
        <v>5.2643773896397017E-2</v>
      </c>
      <c r="M39" s="101"/>
      <c r="N39" s="40">
        <v>5.0602919923726617</v>
      </c>
      <c r="O39" s="418"/>
      <c r="P39" s="549">
        <v>2.9066802257133015</v>
      </c>
      <c r="Q39" s="105"/>
      <c r="R39" s="418">
        <v>0.74091802311376109</v>
      </c>
      <c r="S39" s="544"/>
    </row>
    <row r="40" spans="1:19" x14ac:dyDescent="0.2">
      <c r="A40" s="551" t="s">
        <v>187</v>
      </c>
      <c r="B40" s="39">
        <v>6.4520468819748844</v>
      </c>
      <c r="C40" s="40"/>
      <c r="D40" s="549">
        <v>6.2216169046962282</v>
      </c>
      <c r="E40" s="549"/>
      <c r="F40" s="418">
        <v>3.7036992281656245E-2</v>
      </c>
      <c r="G40" s="418"/>
      <c r="H40" s="104">
        <v>7.1879466036182746</v>
      </c>
      <c r="I40" s="418"/>
      <c r="J40" s="549">
        <v>6.7052886979301611</v>
      </c>
      <c r="K40" s="552"/>
      <c r="L40" s="428">
        <v>7.1981674083191075E-2</v>
      </c>
      <c r="M40" s="101"/>
      <c r="N40" s="40">
        <v>2.7985133508842233</v>
      </c>
      <c r="O40" s="418"/>
      <c r="P40" s="549">
        <v>4.2412424340648585</v>
      </c>
      <c r="Q40" s="105"/>
      <c r="R40" s="418">
        <v>-0.34016661523352393</v>
      </c>
      <c r="S40" s="544"/>
    </row>
    <row r="41" spans="1:19" x14ac:dyDescent="0.2">
      <c r="A41" s="551" t="s">
        <v>188</v>
      </c>
      <c r="B41" s="39">
        <v>13.289369624819299</v>
      </c>
      <c r="C41" s="40"/>
      <c r="D41" s="549">
        <v>12.914865963846147</v>
      </c>
      <c r="E41" s="549"/>
      <c r="F41" s="418">
        <v>2.8997874389214518E-2</v>
      </c>
      <c r="G41" s="418"/>
      <c r="H41" s="104">
        <v>13.635708723958929</v>
      </c>
      <c r="I41" s="418"/>
      <c r="J41" s="549">
        <v>13.426520647932817</v>
      </c>
      <c r="K41" s="552"/>
      <c r="L41" s="428">
        <v>1.5580214823437509E-2</v>
      </c>
      <c r="M41" s="101"/>
      <c r="N41" s="40">
        <v>11.469322604762786</v>
      </c>
      <c r="O41" s="418"/>
      <c r="P41" s="549">
        <v>10.164435109714562</v>
      </c>
      <c r="Q41" s="105"/>
      <c r="R41" s="418">
        <v>0.12837776826388411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98821.432225840836</v>
      </c>
      <c r="C43" s="36"/>
      <c r="D43" s="360">
        <v>92652.41355013955</v>
      </c>
      <c r="E43" s="360"/>
      <c r="F43" s="418">
        <v>6.6582385059649571E-2</v>
      </c>
      <c r="G43" s="418"/>
      <c r="H43" s="103">
        <v>83630.282734998007</v>
      </c>
      <c r="I43" s="418"/>
      <c r="J43" s="547">
        <v>81297.222910223922</v>
      </c>
      <c r="K43" s="18"/>
      <c r="L43" s="428">
        <v>2.8697903092587438E-2</v>
      </c>
      <c r="M43" s="101"/>
      <c r="N43" s="36">
        <v>15191.149490842821</v>
      </c>
      <c r="O43" s="418"/>
      <c r="P43" s="360">
        <v>11355.190639915634</v>
      </c>
      <c r="Q43" s="18"/>
      <c r="R43" s="418">
        <v>0.33781545132699659</v>
      </c>
      <c r="S43" s="428"/>
    </row>
    <row r="44" spans="1:19" x14ac:dyDescent="0.2">
      <c r="A44" s="413" t="s">
        <v>327</v>
      </c>
      <c r="B44" s="34">
        <v>77246.049258298313</v>
      </c>
      <c r="C44" s="36"/>
      <c r="D44" s="360">
        <v>74838.421721665436</v>
      </c>
      <c r="E44" s="360"/>
      <c r="F44" s="418">
        <v>3.2171008971664063E-2</v>
      </c>
      <c r="G44" s="418"/>
      <c r="H44" s="103">
        <v>68002.079533295095</v>
      </c>
      <c r="I44" s="418"/>
      <c r="J44" s="547">
        <v>67151.209359028071</v>
      </c>
      <c r="K44" s="18"/>
      <c r="L44" s="428">
        <v>1.2670958310189084E-2</v>
      </c>
      <c r="M44" s="101"/>
      <c r="N44" s="36">
        <v>9243.9697250032241</v>
      </c>
      <c r="O44" s="418"/>
      <c r="P44" s="360">
        <v>7687.2123626373641</v>
      </c>
      <c r="Q44" s="18"/>
      <c r="R44" s="418">
        <v>0.20251260000728802</v>
      </c>
      <c r="S44" s="428"/>
    </row>
    <row r="45" spans="1:19" x14ac:dyDescent="0.2">
      <c r="A45" s="413" t="s">
        <v>192</v>
      </c>
      <c r="B45" s="34">
        <v>15041.744947652389</v>
      </c>
      <c r="C45" s="36"/>
      <c r="D45" s="360">
        <v>15283.108713203104</v>
      </c>
      <c r="E45" s="360"/>
      <c r="F45" s="418">
        <v>-1.5792844903484909E-2</v>
      </c>
      <c r="G45" s="418"/>
      <c r="H45" s="103">
        <v>11256.806076281242</v>
      </c>
      <c r="I45" s="418"/>
      <c r="J45" s="547">
        <v>9694.5626814570714</v>
      </c>
      <c r="K45" s="18"/>
      <c r="L45" s="428">
        <v>0.16114635039828004</v>
      </c>
      <c r="M45" s="101"/>
      <c r="N45" s="36">
        <v>3784.9388713711464</v>
      </c>
      <c r="O45" s="418"/>
      <c r="P45" s="360">
        <v>5588.5460317460329</v>
      </c>
      <c r="Q45" s="18"/>
      <c r="R45" s="418">
        <v>-0.32273280923685699</v>
      </c>
      <c r="S45" s="428"/>
    </row>
    <row r="46" spans="1:19" x14ac:dyDescent="0.2">
      <c r="A46" s="413" t="s">
        <v>193</v>
      </c>
      <c r="B46" s="395">
        <v>7320.504098463317</v>
      </c>
      <c r="C46" s="36"/>
      <c r="D46" s="360">
        <v>8894.6383036570969</v>
      </c>
      <c r="E46" s="360"/>
      <c r="F46" s="418">
        <v>-0.17697562862635605</v>
      </c>
      <c r="G46" s="418"/>
      <c r="H46" s="103">
        <v>6460.5538487130671</v>
      </c>
      <c r="I46" s="418"/>
      <c r="J46" s="547">
        <v>5740.4410814348748</v>
      </c>
      <c r="K46" s="18"/>
      <c r="L46" s="428">
        <v>0.12544554626770832</v>
      </c>
      <c r="M46" s="101"/>
      <c r="N46" s="36">
        <v>859.95024975024978</v>
      </c>
      <c r="O46" s="418"/>
      <c r="P46" s="360">
        <v>3154.1972222222225</v>
      </c>
      <c r="Q46" s="18"/>
      <c r="R46" s="418">
        <v>-0.72736319603236788</v>
      </c>
      <c r="S46" s="428"/>
    </row>
    <row r="47" spans="1:19" x14ac:dyDescent="0.2">
      <c r="A47" s="413" t="s">
        <v>194</v>
      </c>
      <c r="B47" s="34">
        <v>3450.6650515152646</v>
      </c>
      <c r="C47" s="36"/>
      <c r="D47" s="360">
        <v>2801.0068189155832</v>
      </c>
      <c r="E47" s="360"/>
      <c r="F47" s="418">
        <v>0.23193739772872038</v>
      </c>
      <c r="G47" s="418"/>
      <c r="H47" s="103">
        <v>3020.3677321679452</v>
      </c>
      <c r="I47" s="418"/>
      <c r="J47" s="547">
        <v>2713.5421724509365</v>
      </c>
      <c r="K47" s="18"/>
      <c r="L47" s="428">
        <v>0.11307197022107693</v>
      </c>
      <c r="M47" s="101"/>
      <c r="N47" s="36">
        <v>430.29731934731933</v>
      </c>
      <c r="O47" s="418"/>
      <c r="P47" s="360">
        <v>87.464646464646464</v>
      </c>
      <c r="Q47" s="18"/>
      <c r="R47" s="418">
        <v>3.9196713957021148</v>
      </c>
      <c r="S47" s="428"/>
    </row>
    <row r="48" spans="1:19" x14ac:dyDescent="0.2">
      <c r="A48" s="433" t="s">
        <v>195</v>
      </c>
      <c r="B48" s="34">
        <v>2355.6718269331564</v>
      </c>
      <c r="C48" s="36"/>
      <c r="D48" s="360">
        <v>1957.8606228134668</v>
      </c>
      <c r="E48" s="360"/>
      <c r="F48" s="418">
        <v>0.20318668217966948</v>
      </c>
      <c r="G48" s="418"/>
      <c r="H48" s="103">
        <v>2146.3475845089138</v>
      </c>
      <c r="I48" s="418"/>
      <c r="J48" s="547">
        <v>1870.3959763488203</v>
      </c>
      <c r="K48" s="18"/>
      <c r="L48" s="428">
        <v>0.14753646374858845</v>
      </c>
      <c r="M48" s="101"/>
      <c r="N48" s="36">
        <v>209.32424242424244</v>
      </c>
      <c r="O48" s="418"/>
      <c r="P48" s="360">
        <v>87.464646464646464</v>
      </c>
      <c r="Q48" s="18"/>
      <c r="R48" s="418">
        <v>1.3932440235593027</v>
      </c>
      <c r="S48" s="428"/>
    </row>
    <row r="49" spans="1:19" x14ac:dyDescent="0.2">
      <c r="A49" s="413" t="s">
        <v>196</v>
      </c>
      <c r="B49" s="34">
        <v>12084.704005143369</v>
      </c>
      <c r="C49" s="36"/>
      <c r="D49" s="360">
        <v>10936.040317763642</v>
      </c>
      <c r="E49" s="360"/>
      <c r="F49" s="418">
        <v>0.10503469756909439</v>
      </c>
      <c r="G49" s="418"/>
      <c r="H49" s="103">
        <v>10460.922157802543</v>
      </c>
      <c r="I49" s="418"/>
      <c r="J49" s="547">
        <v>8127.2422408405637</v>
      </c>
      <c r="K49" s="18"/>
      <c r="L49" s="428">
        <v>0.28714290134418546</v>
      </c>
      <c r="M49" s="101"/>
      <c r="N49" s="36">
        <v>1623.7818473408258</v>
      </c>
      <c r="O49" s="418"/>
      <c r="P49" s="360">
        <v>2808.7980769230776</v>
      </c>
      <c r="Q49" s="18"/>
      <c r="R49" s="418">
        <v>-0.42189441787157167</v>
      </c>
      <c r="S49" s="428"/>
    </row>
    <row r="50" spans="1:19" x14ac:dyDescent="0.2">
      <c r="A50" s="413" t="s">
        <v>197</v>
      </c>
      <c r="B50" s="34">
        <v>10080.11395594283</v>
      </c>
      <c r="C50" s="36"/>
      <c r="D50" s="360">
        <v>6748.9358686735877</v>
      </c>
      <c r="E50" s="360"/>
      <c r="F50" s="418">
        <v>0.49358567811134657</v>
      </c>
      <c r="G50" s="418"/>
      <c r="H50" s="103">
        <v>7453.4522942127469</v>
      </c>
      <c r="I50" s="418"/>
      <c r="J50" s="547">
        <v>6316.2080908958096</v>
      </c>
      <c r="K50" s="18"/>
      <c r="L50" s="428">
        <v>0.1800517315058322</v>
      </c>
      <c r="M50" s="101"/>
      <c r="N50" s="36">
        <v>2626.6616617300833</v>
      </c>
      <c r="O50" s="418"/>
      <c r="P50" s="360">
        <v>432.72777777777782</v>
      </c>
      <c r="Q50" s="18"/>
      <c r="R50" s="418">
        <v>5.0700093606631702</v>
      </c>
      <c r="S50" s="428"/>
    </row>
    <row r="51" spans="1:19" x14ac:dyDescent="0.2">
      <c r="A51" s="413" t="s">
        <v>198</v>
      </c>
      <c r="B51" s="34">
        <v>3364.3466497415352</v>
      </c>
      <c r="C51" s="36"/>
      <c r="D51" s="360">
        <v>4765.6280713920041</v>
      </c>
      <c r="E51" s="360"/>
      <c r="F51" s="418">
        <v>-0.29403919077578483</v>
      </c>
      <c r="G51" s="418"/>
      <c r="H51" s="103">
        <v>3281.3466497415352</v>
      </c>
      <c r="I51" s="418"/>
      <c r="J51" s="547">
        <v>3642.6114047253377</v>
      </c>
      <c r="K51" s="18"/>
      <c r="L51" s="428">
        <v>-9.9177407316947325E-2</v>
      </c>
      <c r="M51" s="101"/>
      <c r="N51" s="36">
        <v>83</v>
      </c>
      <c r="O51" s="418"/>
      <c r="P51" s="360">
        <v>1123.0166666666667</v>
      </c>
      <c r="Q51" s="18"/>
      <c r="R51" s="418">
        <v>-0.92609192502337456</v>
      </c>
      <c r="S51" s="428"/>
    </row>
    <row r="52" spans="1:19" x14ac:dyDescent="0.2">
      <c r="A52" s="413" t="s">
        <v>199</v>
      </c>
      <c r="B52" s="34">
        <v>10466.662403476599</v>
      </c>
      <c r="C52" s="36"/>
      <c r="D52" s="360">
        <v>11460.502874180364</v>
      </c>
      <c r="E52" s="360"/>
      <c r="F52" s="418">
        <v>-8.6718748872949628E-2</v>
      </c>
      <c r="G52" s="418"/>
      <c r="H52" s="103">
        <v>9407.792126161894</v>
      </c>
      <c r="I52" s="418"/>
      <c r="J52" s="547">
        <v>9007.6665493940382</v>
      </c>
      <c r="K52" s="18"/>
      <c r="L52" s="428">
        <v>4.4420558262647167E-2</v>
      </c>
      <c r="M52" s="101"/>
      <c r="N52" s="36">
        <v>1058.8702773147045</v>
      </c>
      <c r="O52" s="418"/>
      <c r="P52" s="360">
        <v>2452.8363247863249</v>
      </c>
      <c r="Q52" s="18"/>
      <c r="R52" s="418">
        <v>-0.56830781303479494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119431.76739960202</v>
      </c>
      <c r="C54" s="36"/>
      <c r="D54" s="360">
        <v>111187.60121055115</v>
      </c>
      <c r="E54" s="360"/>
      <c r="F54" s="418">
        <v>7.4146452475750857E-2</v>
      </c>
      <c r="G54" s="418"/>
      <c r="H54" s="103">
        <v>100386.08341157422</v>
      </c>
      <c r="I54" s="418"/>
      <c r="J54" s="547">
        <v>94596.501210551156</v>
      </c>
      <c r="K54" s="18"/>
      <c r="L54" s="428">
        <v>6.1202921111603442E-2</v>
      </c>
      <c r="M54" s="101"/>
      <c r="N54" s="37">
        <v>19045.683988027802</v>
      </c>
      <c r="O54" s="418"/>
      <c r="P54" s="360">
        <v>16591.099999999991</v>
      </c>
      <c r="Q54" s="18"/>
      <c r="R54" s="418">
        <v>0.14794582565518935</v>
      </c>
      <c r="S54" s="428"/>
    </row>
    <row r="55" spans="1:19" x14ac:dyDescent="0.2">
      <c r="A55" s="433" t="s">
        <v>202</v>
      </c>
      <c r="B55" s="34">
        <v>106575.42752591732</v>
      </c>
      <c r="C55" s="36"/>
      <c r="D55" s="360">
        <v>97276.417617618092</v>
      </c>
      <c r="E55" s="360"/>
      <c r="F55" s="418">
        <v>9.5593671478040182E-2</v>
      </c>
      <c r="G55" s="418"/>
      <c r="H55" s="103">
        <v>88280.551474397449</v>
      </c>
      <c r="I55" s="418"/>
      <c r="J55" s="547">
        <v>81951.06682396731</v>
      </c>
      <c r="K55" s="18"/>
      <c r="L55" s="428">
        <v>7.7234926837816645E-2</v>
      </c>
      <c r="M55" s="101"/>
      <c r="N55" s="37">
        <v>18294.876051519866</v>
      </c>
      <c r="O55" s="418"/>
      <c r="P55" s="360">
        <v>15325.350793650787</v>
      </c>
      <c r="Q55" s="18"/>
      <c r="R55" s="418">
        <v>0.19376556516405083</v>
      </c>
      <c r="S55" s="428"/>
    </row>
    <row r="56" spans="1:19" x14ac:dyDescent="0.2">
      <c r="A56" s="433" t="s">
        <v>203</v>
      </c>
      <c r="B56" s="34">
        <v>13396.583666784327</v>
      </c>
      <c r="C56" s="36"/>
      <c r="D56" s="360">
        <v>14366.717458409079</v>
      </c>
      <c r="E56" s="360"/>
      <c r="F56" s="418">
        <v>-6.752647530190807E-2</v>
      </c>
      <c r="G56" s="418"/>
      <c r="H56" s="103">
        <v>12733.870968371628</v>
      </c>
      <c r="I56" s="418"/>
      <c r="J56" s="547">
        <v>13210.268252059874</v>
      </c>
      <c r="K56" s="18"/>
      <c r="L56" s="428">
        <v>-3.6062650250418743E-2</v>
      </c>
      <c r="M56" s="101"/>
      <c r="N56" s="37">
        <v>662.71269841269839</v>
      </c>
      <c r="O56" s="418"/>
      <c r="P56" s="360">
        <v>1156.4492063492062</v>
      </c>
      <c r="Q56" s="18"/>
      <c r="R56" s="418">
        <v>-0.42694180187574715</v>
      </c>
      <c r="S56" s="428"/>
    </row>
    <row r="57" spans="1:19" x14ac:dyDescent="0.2">
      <c r="A57" s="433" t="s">
        <v>545</v>
      </c>
      <c r="B57" s="34">
        <v>1481.2994284266065</v>
      </c>
      <c r="C57" s="36"/>
      <c r="D57" s="360">
        <v>1670.8658155090245</v>
      </c>
      <c r="E57" s="360"/>
      <c r="F57" s="418">
        <v>-0.11345398614470258</v>
      </c>
      <c r="G57" s="418"/>
      <c r="H57" s="103">
        <v>1393.2041903313684</v>
      </c>
      <c r="I57" s="418"/>
      <c r="J57" s="547">
        <v>1477.5658155090246</v>
      </c>
      <c r="K57" s="18"/>
      <c r="L57" s="428">
        <v>-5.7095003344127447E-2</v>
      </c>
      <c r="M57" s="101"/>
      <c r="N57" s="37">
        <v>88.095238095238102</v>
      </c>
      <c r="O57" s="418"/>
      <c r="P57" s="360">
        <v>193.29999999999998</v>
      </c>
      <c r="Q57" s="18"/>
      <c r="R57" s="418">
        <v>-0.54425639888650745</v>
      </c>
      <c r="S57" s="428"/>
    </row>
    <row r="58" spans="1:19" x14ac:dyDescent="0.2">
      <c r="A58" s="433" t="s">
        <v>205</v>
      </c>
      <c r="B58" s="34">
        <v>7051.8503669497259</v>
      </c>
      <c r="C58" s="36"/>
      <c r="D58" s="360">
        <v>6489.4863322314204</v>
      </c>
      <c r="E58" s="360"/>
      <c r="F58" s="418">
        <v>8.6657711554950709E-2</v>
      </c>
      <c r="G58" s="418"/>
      <c r="H58" s="103">
        <v>5800.8992465015463</v>
      </c>
      <c r="I58" s="418"/>
      <c r="J58" s="547">
        <v>5960.8363322314208</v>
      </c>
      <c r="K58" s="18"/>
      <c r="L58" s="428">
        <v>-2.683131641529278E-2</v>
      </c>
      <c r="M58" s="101"/>
      <c r="N58" s="37">
        <v>1250.9511204481794</v>
      </c>
      <c r="O58" s="418"/>
      <c r="P58" s="360">
        <v>528.65</v>
      </c>
      <c r="Q58" s="18"/>
      <c r="R58" s="418">
        <v>1.3663125327687118</v>
      </c>
      <c r="S58" s="428"/>
    </row>
    <row r="59" spans="1:19" x14ac:dyDescent="0.2">
      <c r="A59" s="433" t="s">
        <v>206</v>
      </c>
      <c r="B59" s="34">
        <v>4362.4951404625726</v>
      </c>
      <c r="C59" s="36"/>
      <c r="D59" s="360">
        <v>4147.9138564550794</v>
      </c>
      <c r="E59" s="360"/>
      <c r="F59" s="418">
        <v>5.1732338576307907E-2</v>
      </c>
      <c r="G59" s="418"/>
      <c r="H59" s="103">
        <v>3286.5832357006675</v>
      </c>
      <c r="I59" s="418"/>
      <c r="J59" s="547">
        <v>3619.2638564550793</v>
      </c>
      <c r="K59" s="18"/>
      <c r="L59" s="428">
        <v>-9.191941619870149E-2</v>
      </c>
      <c r="M59" s="101"/>
      <c r="N59" s="37">
        <v>1075.9119047619049</v>
      </c>
      <c r="O59" s="418"/>
      <c r="P59" s="360">
        <v>528.65</v>
      </c>
      <c r="Q59" s="18"/>
      <c r="R59" s="418">
        <v>1.0352064783162866</v>
      </c>
      <c r="S59" s="428"/>
    </row>
    <row r="60" spans="1:19" x14ac:dyDescent="0.2">
      <c r="A60" s="433" t="s">
        <v>207</v>
      </c>
      <c r="B60" s="34">
        <v>1031.2653508613259</v>
      </c>
      <c r="C60" s="36"/>
      <c r="D60" s="360">
        <v>952.29000595128639</v>
      </c>
      <c r="E60" s="360"/>
      <c r="F60" s="418">
        <v>8.2932031646333865E-2</v>
      </c>
      <c r="G60" s="418"/>
      <c r="H60" s="103">
        <v>1031.2653508613259</v>
      </c>
      <c r="I60" s="418"/>
      <c r="J60" s="547">
        <v>952.29000595128639</v>
      </c>
      <c r="K60" s="18"/>
      <c r="L60" s="428">
        <v>8.2932031646333865E-2</v>
      </c>
      <c r="M60" s="101"/>
      <c r="N60" s="37">
        <v>0</v>
      </c>
      <c r="O60" s="418"/>
      <c r="P60" s="360">
        <v>0</v>
      </c>
      <c r="Q60" s="18"/>
      <c r="R60" s="418" t="s">
        <v>214</v>
      </c>
      <c r="S60" s="428"/>
    </row>
    <row r="61" spans="1:19" x14ac:dyDescent="0.2">
      <c r="A61" s="433" t="s">
        <v>208</v>
      </c>
      <c r="B61" s="34">
        <v>1968.0263189201678</v>
      </c>
      <c r="C61" s="36"/>
      <c r="D61" s="360">
        <v>1572.7623379236902</v>
      </c>
      <c r="E61" s="360"/>
      <c r="F61" s="418">
        <v>0.25131831521238757</v>
      </c>
      <c r="G61" s="418"/>
      <c r="H61" s="103">
        <v>1792.9871032338933</v>
      </c>
      <c r="I61" s="418"/>
      <c r="J61" s="547">
        <v>1572.7623379236902</v>
      </c>
      <c r="K61" s="18"/>
      <c r="L61" s="428">
        <v>0.14002418547289014</v>
      </c>
      <c r="M61" s="101"/>
      <c r="N61" s="37">
        <v>175.0392156862745</v>
      </c>
      <c r="O61" s="418"/>
      <c r="P61" s="360">
        <v>0</v>
      </c>
      <c r="Q61" s="18"/>
      <c r="R61" s="418" t="s">
        <v>214</v>
      </c>
      <c r="S61" s="428"/>
    </row>
    <row r="62" spans="1:19" x14ac:dyDescent="0.2">
      <c r="A62" s="433" t="s">
        <v>209</v>
      </c>
      <c r="B62" s="34">
        <v>2009.6244399518605</v>
      </c>
      <c r="C62" s="36"/>
      <c r="D62" s="360">
        <v>1956.759542888452</v>
      </c>
      <c r="E62" s="360"/>
      <c r="F62" s="418">
        <v>2.7016552573124301E-2</v>
      </c>
      <c r="G62" s="418"/>
      <c r="H62" s="103">
        <v>1798.6603876642787</v>
      </c>
      <c r="I62" s="418"/>
      <c r="J62" s="547">
        <v>1718.759542888452</v>
      </c>
      <c r="K62" s="18"/>
      <c r="L62" s="428">
        <v>4.6487506124067712E-2</v>
      </c>
      <c r="M62" s="101"/>
      <c r="N62" s="37">
        <v>210.96405228758169</v>
      </c>
      <c r="O62" s="418"/>
      <c r="P62" s="360">
        <v>238</v>
      </c>
      <c r="Q62" s="18"/>
      <c r="R62" s="418">
        <v>-0.11359641895974078</v>
      </c>
      <c r="S62" s="428"/>
    </row>
    <row r="63" spans="1:19" x14ac:dyDescent="0.2">
      <c r="A63" s="433" t="s">
        <v>210</v>
      </c>
      <c r="B63" s="34">
        <v>9021.9412429090007</v>
      </c>
      <c r="C63" s="36"/>
      <c r="D63" s="360">
        <v>10010.140027819387</v>
      </c>
      <c r="E63" s="360"/>
      <c r="F63" s="418">
        <v>-9.8719776363173986E-2</v>
      </c>
      <c r="G63" s="418"/>
      <c r="H63" s="103">
        <v>8397.7157196362641</v>
      </c>
      <c r="I63" s="418"/>
      <c r="J63" s="547">
        <v>8082.2466711760298</v>
      </c>
      <c r="K63" s="18"/>
      <c r="L63" s="428">
        <v>3.9032345991777441E-2</v>
      </c>
      <c r="M63" s="101"/>
      <c r="N63" s="37">
        <v>624.22552327273684</v>
      </c>
      <c r="O63" s="418"/>
      <c r="P63" s="360">
        <v>1927.8933566433566</v>
      </c>
      <c r="Q63" s="18"/>
      <c r="R63" s="418">
        <v>-0.67621366549051654</v>
      </c>
      <c r="S63" s="428"/>
    </row>
    <row r="64" spans="1:19" x14ac:dyDescent="0.2">
      <c r="A64" s="433" t="s">
        <v>211</v>
      </c>
      <c r="B64" s="34">
        <v>313.29958283326005</v>
      </c>
      <c r="C64" s="36"/>
      <c r="D64" s="360">
        <v>369.91248604122217</v>
      </c>
      <c r="E64" s="360"/>
      <c r="F64" s="418">
        <v>-0.15304404513032122</v>
      </c>
      <c r="G64" s="418"/>
      <c r="H64" s="103">
        <v>313.29958283326005</v>
      </c>
      <c r="I64" s="418"/>
      <c r="J64" s="547">
        <v>369.91248604122217</v>
      </c>
      <c r="K64" s="18"/>
      <c r="L64" s="428">
        <v>-0.15304404513032122</v>
      </c>
      <c r="M64" s="101"/>
      <c r="N64" s="38">
        <v>0</v>
      </c>
      <c r="O64" s="418"/>
      <c r="P64" s="360">
        <v>0</v>
      </c>
      <c r="Q64" s="18"/>
      <c r="R64" s="418" t="s">
        <v>214</v>
      </c>
      <c r="S64" s="428"/>
    </row>
    <row r="65" spans="1:19" x14ac:dyDescent="0.2">
      <c r="A65" s="433" t="s">
        <v>212</v>
      </c>
      <c r="B65" s="34">
        <v>1367.731799223501</v>
      </c>
      <c r="C65" s="36"/>
      <c r="D65" s="360">
        <v>1390.4481482601798</v>
      </c>
      <c r="E65" s="360"/>
      <c r="F65" s="418">
        <v>-1.6337429817216136E-2</v>
      </c>
      <c r="G65" s="418"/>
      <c r="H65" s="103">
        <v>1007.7844308024484</v>
      </c>
      <c r="I65" s="418"/>
      <c r="J65" s="547">
        <v>1018.6481482601797</v>
      </c>
      <c r="K65" s="18"/>
      <c r="L65" s="428">
        <v>-1.0664837977947789E-2</v>
      </c>
      <c r="M65" s="101"/>
      <c r="N65" s="38">
        <v>359.9473684210526</v>
      </c>
      <c r="O65" s="418"/>
      <c r="P65" s="360">
        <v>371.80000000000007</v>
      </c>
      <c r="Q65" s="18"/>
      <c r="R65" s="418">
        <v>-3.1879052121967358E-2</v>
      </c>
      <c r="S65" s="428"/>
    </row>
    <row r="66" spans="1:19" x14ac:dyDescent="0.2">
      <c r="A66" s="433" t="s">
        <v>213</v>
      </c>
      <c r="B66" s="34">
        <v>2640.6516740770749</v>
      </c>
      <c r="C66" s="36"/>
      <c r="D66" s="360">
        <v>2237.7068919333965</v>
      </c>
      <c r="E66" s="360"/>
      <c r="F66" s="418">
        <v>0.18007040314182118</v>
      </c>
      <c r="G66" s="428"/>
      <c r="H66" s="103">
        <v>2429.3481026485033</v>
      </c>
      <c r="I66" s="19"/>
      <c r="J66" s="547">
        <v>2038.4818919333964</v>
      </c>
      <c r="K66" s="18"/>
      <c r="L66" s="428">
        <v>0.19174377376705085</v>
      </c>
      <c r="M66" s="101"/>
      <c r="N66" s="38">
        <v>211.30357142857144</v>
      </c>
      <c r="O66" s="19"/>
      <c r="P66" s="360">
        <v>199.22499999999999</v>
      </c>
      <c r="Q66" s="18"/>
      <c r="R66" s="418">
        <v>6.0627789828442469E-2</v>
      </c>
      <c r="S66" s="428"/>
    </row>
    <row r="67" spans="1:19" x14ac:dyDescent="0.2">
      <c r="A67" s="433" t="s">
        <v>1065</v>
      </c>
      <c r="B67" s="36">
        <v>42.108074139039935</v>
      </c>
      <c r="C67" s="360"/>
      <c r="D67" s="360"/>
      <c r="E67" s="445"/>
      <c r="F67" s="418"/>
      <c r="G67" s="418"/>
      <c r="H67" s="619">
        <v>42.764000729472606</v>
      </c>
      <c r="I67" s="19"/>
      <c r="J67" s="547"/>
      <c r="K67" s="18"/>
      <c r="L67" s="428"/>
      <c r="M67" s="19"/>
      <c r="N67" s="547">
        <v>38.984729989234467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321.63710782655158</v>
      </c>
      <c r="C69" s="624"/>
      <c r="D69" s="624">
        <v>292.0748214068463</v>
      </c>
      <c r="E69" s="624"/>
      <c r="F69" s="418">
        <v>0.1012147718769857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176.91260826451784</v>
      </c>
      <c r="C70" s="624"/>
      <c r="D70" s="624">
        <v>174.97169769068401</v>
      </c>
      <c r="E70" s="624"/>
      <c r="F70" s="418">
        <v>1.1092711561071927E-2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2351.057042518039</v>
      </c>
      <c r="C71" s="626"/>
      <c r="D71" s="626">
        <v>2259.7360231413381</v>
      </c>
      <c r="E71" s="626"/>
      <c r="F71" s="443">
        <v>4.0412251006979268E-2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 t="s">
        <v>1063</v>
      </c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3" max="18" man="1"/>
    <brk id="7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S84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Tables'!A30,":  ",'List of Tables'!C30)</f>
        <v>TABLE 25:  United Kingdom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105" t="s">
        <v>680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527031.46870980458</v>
      </c>
      <c r="C6" s="53">
        <v>0</v>
      </c>
      <c r="D6" s="36">
        <v>519433.19383467815</v>
      </c>
      <c r="E6" s="36">
        <v>0</v>
      </c>
      <c r="F6" s="418">
        <v>1.4628011773819677E-2</v>
      </c>
      <c r="G6" s="418"/>
      <c r="H6" s="100">
        <v>451942.10644706734</v>
      </c>
      <c r="I6" s="418"/>
      <c r="J6" s="360">
        <v>438571.59686498117</v>
      </c>
      <c r="K6" s="18"/>
      <c r="L6" s="428">
        <v>3.0486492234476428E-2</v>
      </c>
      <c r="M6" s="101"/>
      <c r="N6" s="102">
        <v>75089.362262737297</v>
      </c>
      <c r="O6" s="418"/>
      <c r="P6" s="360">
        <v>80861.596969696984</v>
      </c>
      <c r="Q6" s="18"/>
      <c r="R6" s="418">
        <v>-7.1384129466585247E-2</v>
      </c>
      <c r="S6" s="544"/>
    </row>
    <row r="7" spans="1:19" x14ac:dyDescent="0.2">
      <c r="A7" s="439" t="s">
        <v>154</v>
      </c>
      <c r="B7" s="34">
        <v>46615.561233856672</v>
      </c>
      <c r="C7" s="36">
        <v>0</v>
      </c>
      <c r="D7" s="36">
        <v>45663.951281270878</v>
      </c>
      <c r="E7" s="36">
        <v>0</v>
      </c>
      <c r="F7" s="418">
        <v>2.0839413276443675E-2</v>
      </c>
      <c r="G7" s="418"/>
      <c r="H7" s="103">
        <v>39449.561233856672</v>
      </c>
      <c r="I7" s="418"/>
      <c r="J7" s="360">
        <v>38861.951281270878</v>
      </c>
      <c r="K7" s="18"/>
      <c r="L7" s="428">
        <v>1.5120443858643457E-2</v>
      </c>
      <c r="M7" s="101"/>
      <c r="N7" s="36">
        <v>7166.0000000000027</v>
      </c>
      <c r="O7" s="418"/>
      <c r="P7" s="360">
        <v>6802</v>
      </c>
      <c r="Q7" s="18"/>
      <c r="R7" s="418">
        <v>5.3513672449280028E-2</v>
      </c>
      <c r="S7" s="544"/>
    </row>
    <row r="8" spans="1:19" x14ac:dyDescent="0.2">
      <c r="A8" s="545" t="s">
        <v>155</v>
      </c>
      <c r="B8" s="461"/>
      <c r="C8" s="462">
        <v>0</v>
      </c>
      <c r="D8" s="462"/>
      <c r="E8" s="462">
        <v>0</v>
      </c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9620.5369503401853</v>
      </c>
      <c r="C9" s="36">
        <v>0</v>
      </c>
      <c r="D9" s="36">
        <v>9085.0714170556839</v>
      </c>
      <c r="E9" s="36">
        <v>0</v>
      </c>
      <c r="F9" s="418">
        <v>5.8939056029791409E-2</v>
      </c>
      <c r="G9" s="418"/>
      <c r="H9" s="103">
        <v>7755.6620668903015</v>
      </c>
      <c r="I9" s="418"/>
      <c r="J9" s="547">
        <v>7570.9108109950776</v>
      </c>
      <c r="K9" s="18"/>
      <c r="L9" s="428">
        <v>2.4402778015415728E-2</v>
      </c>
      <c r="M9" s="101"/>
      <c r="N9" s="36">
        <v>1864.8748834498836</v>
      </c>
      <c r="O9" s="418"/>
      <c r="P9" s="360">
        <v>1514.1606060606064</v>
      </c>
      <c r="Q9" s="18"/>
      <c r="R9" s="418">
        <v>0.23162290445643741</v>
      </c>
      <c r="S9" s="428"/>
    </row>
    <row r="10" spans="1:19" x14ac:dyDescent="0.2">
      <c r="A10" s="546" t="s">
        <v>157</v>
      </c>
      <c r="B10" s="34">
        <v>24758.096564014962</v>
      </c>
      <c r="C10" s="36">
        <v>0</v>
      </c>
      <c r="D10" s="36">
        <v>25943.124524200874</v>
      </c>
      <c r="E10" s="36">
        <v>0</v>
      </c>
      <c r="F10" s="418">
        <v>-4.5677919754055281E-2</v>
      </c>
      <c r="G10" s="418"/>
      <c r="H10" s="103">
        <v>21273.962298280698</v>
      </c>
      <c r="I10" s="418"/>
      <c r="J10" s="547">
        <v>22114.421493897844</v>
      </c>
      <c r="K10" s="18"/>
      <c r="L10" s="428">
        <v>-3.8005027436465333E-2</v>
      </c>
      <c r="M10" s="101"/>
      <c r="N10" s="36">
        <v>3484.1342657342652</v>
      </c>
      <c r="O10" s="418"/>
      <c r="P10" s="360">
        <v>3828.7030303030301</v>
      </c>
      <c r="Q10" s="18"/>
      <c r="R10" s="418">
        <v>-8.9996210685865941E-2</v>
      </c>
      <c r="S10" s="428"/>
    </row>
    <row r="11" spans="1:19" x14ac:dyDescent="0.2">
      <c r="A11" s="546" t="s">
        <v>158</v>
      </c>
      <c r="B11" s="34">
        <v>12236.927719500723</v>
      </c>
      <c r="C11" s="36">
        <v>0</v>
      </c>
      <c r="D11" s="36">
        <v>10635.755340007958</v>
      </c>
      <c r="E11" s="36">
        <v>0</v>
      </c>
      <c r="F11" s="418">
        <v>0.15054618391509256</v>
      </c>
      <c r="G11" s="418"/>
      <c r="H11" s="103">
        <v>10419.936868684872</v>
      </c>
      <c r="I11" s="418"/>
      <c r="J11" s="360">
        <v>9176.6189763715938</v>
      </c>
      <c r="K11" s="18"/>
      <c r="L11" s="428">
        <v>0.13548757941401227</v>
      </c>
      <c r="M11" s="101"/>
      <c r="N11" s="36">
        <v>1816.9908508158508</v>
      </c>
      <c r="O11" s="418"/>
      <c r="P11" s="360">
        <v>1459.1363636363635</v>
      </c>
      <c r="Q11" s="18"/>
      <c r="R11" s="418">
        <v>0.24525088682435814</v>
      </c>
      <c r="S11" s="428"/>
    </row>
    <row r="12" spans="1:19" x14ac:dyDescent="0.2">
      <c r="A12" s="546" t="s">
        <v>159</v>
      </c>
      <c r="B12" s="45">
        <v>1.8446872583993603</v>
      </c>
      <c r="C12" s="43">
        <v>0</v>
      </c>
      <c r="D12" s="40">
        <v>3.5615402879865696</v>
      </c>
      <c r="E12" s="40">
        <v>0</v>
      </c>
      <c r="F12" s="418">
        <v>-0.48205351919738931</v>
      </c>
      <c r="G12" s="418"/>
      <c r="H12" s="104">
        <v>1.8668357266230395</v>
      </c>
      <c r="I12" s="418"/>
      <c r="J12" s="548">
        <v>1.743308027296002</v>
      </c>
      <c r="K12" s="18"/>
      <c r="L12" s="428">
        <v>7.085821747671181E-2</v>
      </c>
      <c r="M12" s="101"/>
      <c r="N12" s="43">
        <v>1.731590988152552</v>
      </c>
      <c r="O12" s="418"/>
      <c r="P12" s="549">
        <v>1.8182322606905674</v>
      </c>
      <c r="Q12" s="18"/>
      <c r="R12" s="418">
        <v>-4.7651377885633249E-2</v>
      </c>
      <c r="S12" s="428"/>
    </row>
    <row r="13" spans="1:19" x14ac:dyDescent="0.2">
      <c r="A13" s="545" t="s">
        <v>160</v>
      </c>
      <c r="B13" s="461"/>
      <c r="C13" s="462">
        <v>0</v>
      </c>
      <c r="D13" s="462"/>
      <c r="E13" s="462">
        <v>0</v>
      </c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32216.732605801142</v>
      </c>
      <c r="C14" s="36">
        <v>0</v>
      </c>
      <c r="D14" s="36">
        <v>31653.95977092813</v>
      </c>
      <c r="E14" s="36">
        <v>0</v>
      </c>
      <c r="F14" s="418">
        <v>1.7778907882162617E-2</v>
      </c>
      <c r="G14" s="418"/>
      <c r="H14" s="103">
        <v>26808.319277462811</v>
      </c>
      <c r="I14" s="418"/>
      <c r="J14" s="547">
        <v>26563.852195170552</v>
      </c>
      <c r="K14" s="18"/>
      <c r="L14" s="428">
        <v>9.2029981380752184E-3</v>
      </c>
      <c r="M14" s="101"/>
      <c r="N14" s="36">
        <v>5408.4133283383298</v>
      </c>
      <c r="O14" s="418"/>
      <c r="P14" s="360">
        <v>5090.1075757575763</v>
      </c>
      <c r="Q14" s="18"/>
      <c r="R14" s="418">
        <v>6.2534189669533474E-2</v>
      </c>
      <c r="S14" s="428"/>
    </row>
    <row r="15" spans="1:19" x14ac:dyDescent="0.2">
      <c r="A15" s="438" t="s">
        <v>162</v>
      </c>
      <c r="B15" s="34">
        <v>14398.828628055533</v>
      </c>
      <c r="C15" s="36">
        <v>0</v>
      </c>
      <c r="D15" s="36">
        <v>14009.991510339945</v>
      </c>
      <c r="E15" s="36">
        <v>0</v>
      </c>
      <c r="F15" s="418">
        <v>2.7754272187003833E-2</v>
      </c>
      <c r="G15" s="418"/>
      <c r="H15" s="34">
        <v>12641.24195639386</v>
      </c>
      <c r="I15" s="418"/>
      <c r="J15" s="547">
        <v>12298.099086097522</v>
      </c>
      <c r="K15" s="18"/>
      <c r="L15" s="428">
        <v>2.7902106487680437E-2</v>
      </c>
      <c r="M15" s="101"/>
      <c r="N15" s="36">
        <v>1757.5866716616729</v>
      </c>
      <c r="O15" s="418"/>
      <c r="P15" s="360">
        <v>1711.8924242424243</v>
      </c>
      <c r="Q15" s="18"/>
      <c r="R15" s="418">
        <v>2.6692242323269777E-2</v>
      </c>
      <c r="S15" s="428"/>
    </row>
    <row r="16" spans="1:19" x14ac:dyDescent="0.2">
      <c r="A16" s="433" t="s">
        <v>163</v>
      </c>
      <c r="B16" s="45">
        <v>2.734237971919673</v>
      </c>
      <c r="C16" s="43">
        <v>0</v>
      </c>
      <c r="D16" s="40">
        <v>4.1199874378889909</v>
      </c>
      <c r="E16" s="40">
        <v>0</v>
      </c>
      <c r="F16" s="418">
        <v>-0.33634798330340338</v>
      </c>
      <c r="G16" s="418"/>
      <c r="H16" s="104">
        <v>2.512531887299156</v>
      </c>
      <c r="I16" s="418"/>
      <c r="J16" s="548">
        <v>2.4385000411340259</v>
      </c>
      <c r="K16" s="18"/>
      <c r="L16" s="428">
        <v>3.0359583726191609E-2</v>
      </c>
      <c r="M16" s="101"/>
      <c r="N16" s="43">
        <v>3.9547525911152741</v>
      </c>
      <c r="O16" s="418"/>
      <c r="P16" s="549">
        <v>1.6814873967549653</v>
      </c>
      <c r="Q16" s="18"/>
      <c r="R16" s="418">
        <v>1.3519370997055293</v>
      </c>
      <c r="S16" s="428"/>
    </row>
    <row r="17" spans="1:19" x14ac:dyDescent="0.2">
      <c r="A17" s="550" t="s">
        <v>164</v>
      </c>
      <c r="B17" s="461"/>
      <c r="C17" s="462">
        <v>0</v>
      </c>
      <c r="D17" s="462"/>
      <c r="E17" s="462">
        <v>0</v>
      </c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2381.5164097981578</v>
      </c>
      <c r="C18" s="36">
        <v>0</v>
      </c>
      <c r="D18" s="36">
        <v>2465.8055496099096</v>
      </c>
      <c r="E18" s="36">
        <v>0</v>
      </c>
      <c r="F18" s="418">
        <v>-3.4183206305576808E-2</v>
      </c>
      <c r="G18" s="418"/>
      <c r="H18" s="103">
        <v>2232.4255007072488</v>
      </c>
      <c r="I18" s="418"/>
      <c r="J18" s="547">
        <v>2278.3055496099096</v>
      </c>
      <c r="K18" s="18"/>
      <c r="L18" s="428">
        <v>-2.0137794472087515E-2</v>
      </c>
      <c r="M18" s="101"/>
      <c r="N18" s="36">
        <v>149.09090909090909</v>
      </c>
      <c r="O18" s="418"/>
      <c r="P18" s="360">
        <v>187.5</v>
      </c>
      <c r="Q18" s="18"/>
      <c r="R18" s="418">
        <v>-0.20484848484848484</v>
      </c>
      <c r="S18" s="428"/>
    </row>
    <row r="19" spans="1:19" x14ac:dyDescent="0.2">
      <c r="A19" s="438" t="s">
        <v>166</v>
      </c>
      <c r="B19" s="34">
        <v>20903.246483757859</v>
      </c>
      <c r="C19" s="36">
        <v>0</v>
      </c>
      <c r="D19" s="36">
        <v>22505.014015822584</v>
      </c>
      <c r="E19" s="36">
        <v>0</v>
      </c>
      <c r="F19" s="418">
        <v>-7.1173807354155447E-2</v>
      </c>
      <c r="G19" s="418"/>
      <c r="H19" s="103">
        <v>18918.983321919699</v>
      </c>
      <c r="I19" s="418"/>
      <c r="J19" s="547">
        <v>20244.170076428647</v>
      </c>
      <c r="K19" s="18"/>
      <c r="L19" s="428">
        <v>-6.5460167026156965E-2</v>
      </c>
      <c r="M19" s="101"/>
      <c r="N19" s="36">
        <v>1984.263161838162</v>
      </c>
      <c r="O19" s="418"/>
      <c r="P19" s="360">
        <v>2260.8439393939389</v>
      </c>
      <c r="Q19" s="18"/>
      <c r="R19" s="418">
        <v>-0.12233519206545476</v>
      </c>
      <c r="S19" s="428"/>
    </row>
    <row r="20" spans="1:19" x14ac:dyDescent="0.2">
      <c r="A20" s="438" t="s">
        <v>167</v>
      </c>
      <c r="B20" s="34">
        <v>1931.4971491547951</v>
      </c>
      <c r="C20" s="36">
        <v>0</v>
      </c>
      <c r="D20" s="36">
        <v>1996.7326527753987</v>
      </c>
      <c r="E20" s="36">
        <v>0</v>
      </c>
      <c r="F20" s="418">
        <v>-3.2671125766350437E-2</v>
      </c>
      <c r="G20" s="418"/>
      <c r="H20" s="103">
        <v>1782.4062400638861</v>
      </c>
      <c r="I20" s="418"/>
      <c r="J20" s="547">
        <v>1809.2326527753987</v>
      </c>
      <c r="K20" s="18"/>
      <c r="L20" s="428">
        <v>-1.4827508596177697E-2</v>
      </c>
      <c r="M20" s="101"/>
      <c r="N20" s="36">
        <v>149.09090909090909</v>
      </c>
      <c r="O20" s="418"/>
      <c r="P20" s="360">
        <v>187.5</v>
      </c>
      <c r="Q20" s="18"/>
      <c r="R20" s="418">
        <v>-0.20484848484848484</v>
      </c>
      <c r="S20" s="428"/>
    </row>
    <row r="21" spans="1:19" x14ac:dyDescent="0.2">
      <c r="A21" s="438" t="s">
        <v>168</v>
      </c>
      <c r="B21" s="34">
        <v>25262.295489454693</v>
      </c>
      <c r="C21" s="36">
        <v>0</v>
      </c>
      <c r="D21" s="36">
        <v>22689.864368609269</v>
      </c>
      <c r="E21" s="36">
        <v>0</v>
      </c>
      <c r="F21" s="418">
        <v>0.11337357857477118</v>
      </c>
      <c r="G21" s="418"/>
      <c r="H21" s="103">
        <v>20080.558651292857</v>
      </c>
      <c r="I21" s="418"/>
      <c r="J21" s="547">
        <v>18148.708308003206</v>
      </c>
      <c r="K21" s="18"/>
      <c r="L21" s="428">
        <v>0.10644561092194887</v>
      </c>
      <c r="M21" s="101"/>
      <c r="N21" s="36">
        <v>5181.736838161838</v>
      </c>
      <c r="O21" s="418"/>
      <c r="P21" s="360">
        <v>4541.1560606060611</v>
      </c>
      <c r="Q21" s="18"/>
      <c r="R21" s="418">
        <v>0.14106116790672135</v>
      </c>
      <c r="S21" s="428"/>
    </row>
    <row r="22" spans="1:19" x14ac:dyDescent="0.2">
      <c r="A22" s="550" t="s">
        <v>169</v>
      </c>
      <c r="B22" s="461"/>
      <c r="C22" s="462">
        <v>0</v>
      </c>
      <c r="D22" s="462"/>
      <c r="E22" s="462">
        <v>0</v>
      </c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33027.893666795047</v>
      </c>
      <c r="C23" s="36">
        <v>0</v>
      </c>
      <c r="D23" s="36">
        <v>31578.405329369529</v>
      </c>
      <c r="E23" s="36">
        <v>0</v>
      </c>
      <c r="F23" s="418">
        <v>4.5901251893724369E-2</v>
      </c>
      <c r="G23" s="418"/>
      <c r="H23" s="103">
        <v>27293.536224237607</v>
      </c>
      <c r="I23" s="418"/>
      <c r="J23" s="547">
        <v>27007.347753611954</v>
      </c>
      <c r="K23" s="18"/>
      <c r="L23" s="428">
        <v>1.0596689213489264E-2</v>
      </c>
      <c r="M23" s="101"/>
      <c r="N23" s="36">
        <v>5734.3574425574434</v>
      </c>
      <c r="O23" s="418"/>
      <c r="P23" s="360">
        <v>4571.0575757575762</v>
      </c>
      <c r="Q23" s="18"/>
      <c r="R23" s="418">
        <v>0.25449249927836881</v>
      </c>
      <c r="S23" s="428"/>
    </row>
    <row r="24" spans="1:19" x14ac:dyDescent="0.2">
      <c r="A24" s="438" t="s">
        <v>171</v>
      </c>
      <c r="B24" s="34">
        <v>16222.916932166951</v>
      </c>
      <c r="C24" s="36">
        <v>0</v>
      </c>
      <c r="D24" s="36">
        <v>16128.766642185214</v>
      </c>
      <c r="E24" s="36">
        <v>0</v>
      </c>
      <c r="F24" s="418">
        <v>5.8374141104803618E-3</v>
      </c>
      <c r="G24" s="418"/>
      <c r="H24" s="103">
        <v>13023.645670095688</v>
      </c>
      <c r="I24" s="418"/>
      <c r="J24" s="547">
        <v>13092.081036124608</v>
      </c>
      <c r="K24" s="18"/>
      <c r="L24" s="428">
        <v>-5.227233610920071E-3</v>
      </c>
      <c r="M24" s="101"/>
      <c r="N24" s="36">
        <v>3199.2712620712623</v>
      </c>
      <c r="O24" s="418"/>
      <c r="P24" s="360">
        <v>3036.685606060606</v>
      </c>
      <c r="Q24" s="18"/>
      <c r="R24" s="418">
        <v>5.3540496812106077E-2</v>
      </c>
      <c r="S24" s="428"/>
    </row>
    <row r="25" spans="1:19" x14ac:dyDescent="0.2">
      <c r="A25" s="438" t="s">
        <v>172</v>
      </c>
      <c r="B25" s="34">
        <v>15976.742730046855</v>
      </c>
      <c r="C25" s="36">
        <v>0</v>
      </c>
      <c r="D25" s="36">
        <v>15876.082825136165</v>
      </c>
      <c r="E25" s="36">
        <v>0</v>
      </c>
      <c r="F25" s="418">
        <v>6.3403489399361038E-3</v>
      </c>
      <c r="G25" s="418"/>
      <c r="H25" s="103">
        <v>12777.471467975593</v>
      </c>
      <c r="I25" s="418"/>
      <c r="J25" s="547">
        <v>12839.397219075559</v>
      </c>
      <c r="K25" s="18"/>
      <c r="L25" s="428">
        <v>-4.8231042348283659E-3</v>
      </c>
      <c r="M25" s="101"/>
      <c r="N25" s="36">
        <v>3199.2712620712623</v>
      </c>
      <c r="O25" s="418"/>
      <c r="P25" s="360">
        <v>3036.685606060606</v>
      </c>
      <c r="Q25" s="18"/>
      <c r="R25" s="418">
        <v>5.3540496812106077E-2</v>
      </c>
      <c r="S25" s="428"/>
    </row>
    <row r="26" spans="1:19" x14ac:dyDescent="0.2">
      <c r="A26" s="438" t="s">
        <v>173</v>
      </c>
      <c r="B26" s="34">
        <v>484.6620739331554</v>
      </c>
      <c r="C26" s="36">
        <v>0</v>
      </c>
      <c r="D26" s="36">
        <v>372.62821899035805</v>
      </c>
      <c r="E26" s="36">
        <v>0</v>
      </c>
      <c r="F26" s="418">
        <v>0.30065853639951051</v>
      </c>
      <c r="G26" s="418"/>
      <c r="H26" s="103">
        <v>401.6620739331554</v>
      </c>
      <c r="I26" s="418"/>
      <c r="J26" s="547">
        <v>372.62821899035805</v>
      </c>
      <c r="K26" s="18"/>
      <c r="L26" s="428">
        <v>7.7916414976474488E-2</v>
      </c>
      <c r="M26" s="101"/>
      <c r="N26" s="36">
        <v>83</v>
      </c>
      <c r="O26" s="418"/>
      <c r="P26" s="360">
        <v>0</v>
      </c>
      <c r="Q26" s="18"/>
      <c r="R26" s="418" t="s">
        <v>546</v>
      </c>
      <c r="S26" s="428"/>
    </row>
    <row r="27" spans="1:19" x14ac:dyDescent="0.2">
      <c r="A27" s="438" t="s">
        <v>174</v>
      </c>
      <c r="B27" s="34">
        <v>915.31866797798739</v>
      </c>
      <c r="C27" s="36">
        <v>0</v>
      </c>
      <c r="D27" s="360">
        <v>499.79821291340897</v>
      </c>
      <c r="E27" s="360">
        <v>0</v>
      </c>
      <c r="F27" s="418">
        <v>0.83137643218537904</v>
      </c>
      <c r="G27" s="418"/>
      <c r="H27" s="103">
        <v>575.84244420176356</v>
      </c>
      <c r="I27" s="418"/>
      <c r="J27" s="547">
        <v>442.79821291340897</v>
      </c>
      <c r="K27" s="18"/>
      <c r="L27" s="428">
        <v>0.30046243956809271</v>
      </c>
      <c r="M27" s="101"/>
      <c r="N27" s="36">
        <v>339.47622377622378</v>
      </c>
      <c r="O27" s="418"/>
      <c r="P27" s="360">
        <v>57</v>
      </c>
      <c r="Q27" s="18"/>
      <c r="R27" s="418">
        <v>4.9557232241442764</v>
      </c>
      <c r="S27" s="428"/>
    </row>
    <row r="28" spans="1:19" x14ac:dyDescent="0.2">
      <c r="A28" s="438" t="s">
        <v>175</v>
      </c>
      <c r="B28" s="34">
        <v>7200.3192706566333</v>
      </c>
      <c r="C28" s="36">
        <v>0</v>
      </c>
      <c r="D28" s="360">
        <v>7954.2020064311364</v>
      </c>
      <c r="E28" s="360">
        <v>0</v>
      </c>
      <c r="F28" s="418">
        <v>-9.4777921803466059E-2</v>
      </c>
      <c r="G28" s="418"/>
      <c r="H28" s="103">
        <v>6255.942430829793</v>
      </c>
      <c r="I28" s="418"/>
      <c r="J28" s="547">
        <v>6154.5853397644696</v>
      </c>
      <c r="K28" s="18"/>
      <c r="L28" s="428">
        <v>1.6468549133677662E-2</v>
      </c>
      <c r="M28" s="101"/>
      <c r="N28" s="36">
        <v>944.37683982683984</v>
      </c>
      <c r="O28" s="418"/>
      <c r="P28" s="360">
        <v>1799.6166666666668</v>
      </c>
      <c r="Q28" s="18"/>
      <c r="R28" s="418">
        <v>-0.47523444446863328</v>
      </c>
      <c r="S28" s="428"/>
    </row>
    <row r="29" spans="1:19" x14ac:dyDescent="0.2">
      <c r="A29" s="438" t="s">
        <v>176</v>
      </c>
      <c r="B29" s="34">
        <v>11995.915338995528</v>
      </c>
      <c r="C29" s="36">
        <v>0</v>
      </c>
      <c r="D29" s="360">
        <v>11114.922816818222</v>
      </c>
      <c r="E29" s="360">
        <v>0</v>
      </c>
      <c r="F29" s="418">
        <v>7.9262135841758452E-2</v>
      </c>
      <c r="G29" s="418"/>
      <c r="H29" s="103">
        <v>9840.0239470541364</v>
      </c>
      <c r="I29" s="418"/>
      <c r="J29" s="547">
        <v>9392.7644834848888</v>
      </c>
      <c r="K29" s="18"/>
      <c r="L29" s="428">
        <v>4.7617446850248935E-2</v>
      </c>
      <c r="M29" s="101"/>
      <c r="N29" s="36">
        <v>2155.8913919413917</v>
      </c>
      <c r="O29" s="418"/>
      <c r="P29" s="360">
        <v>1722.1583333333333</v>
      </c>
      <c r="Q29" s="18"/>
      <c r="R29" s="418">
        <v>0.25185434475617807</v>
      </c>
      <c r="S29" s="428"/>
    </row>
    <row r="30" spans="1:19" x14ac:dyDescent="0.2">
      <c r="A30" s="438" t="s">
        <v>326</v>
      </c>
      <c r="B30" s="34">
        <v>5041.399533205331</v>
      </c>
      <c r="C30" s="36">
        <v>0</v>
      </c>
      <c r="D30" s="360">
        <v>5014.7810130042662</v>
      </c>
      <c r="E30" s="360">
        <v>0</v>
      </c>
      <c r="F30" s="418">
        <v>5.308012479914458E-3</v>
      </c>
      <c r="G30" s="418"/>
      <c r="H30" s="103">
        <v>3927.8328665386648</v>
      </c>
      <c r="I30" s="418"/>
      <c r="J30" s="547">
        <v>3757.8226796709332</v>
      </c>
      <c r="K30" s="18"/>
      <c r="L30" s="428">
        <v>4.5241673532775403E-2</v>
      </c>
      <c r="M30" s="101"/>
      <c r="N30" s="36">
        <v>1113.5666666666666</v>
      </c>
      <c r="O30" s="418"/>
      <c r="P30" s="360">
        <v>1256.9583333333333</v>
      </c>
      <c r="Q30" s="18"/>
      <c r="R30" s="418">
        <v>-0.11407829747737594</v>
      </c>
      <c r="S30" s="428"/>
    </row>
    <row r="31" spans="1:19" x14ac:dyDescent="0.2">
      <c r="A31" s="438" t="s">
        <v>178</v>
      </c>
      <c r="B31" s="34">
        <v>9457.0185079587936</v>
      </c>
      <c r="C31" s="36">
        <v>0</v>
      </c>
      <c r="D31" s="360">
        <v>9352.7929900168492</v>
      </c>
      <c r="E31" s="360">
        <v>0</v>
      </c>
      <c r="F31" s="418">
        <v>1.1143785396853593E-2</v>
      </c>
      <c r="G31" s="418"/>
      <c r="H31" s="103">
        <v>8242.6937826840676</v>
      </c>
      <c r="I31" s="418"/>
      <c r="J31" s="547">
        <v>7818.1346566835155</v>
      </c>
      <c r="K31" s="18"/>
      <c r="L31" s="428">
        <v>5.4304401835495106E-2</v>
      </c>
      <c r="M31" s="101"/>
      <c r="N31" s="36">
        <v>1214.3247252747251</v>
      </c>
      <c r="O31" s="418"/>
      <c r="P31" s="360">
        <v>1534.6583333333333</v>
      </c>
      <c r="Q31" s="18"/>
      <c r="R31" s="418">
        <v>-0.20873285023828858</v>
      </c>
      <c r="S31" s="428"/>
    </row>
    <row r="32" spans="1:19" x14ac:dyDescent="0.2">
      <c r="A32" s="421" t="s">
        <v>179</v>
      </c>
      <c r="B32" s="461"/>
      <c r="C32" s="462">
        <v>0</v>
      </c>
      <c r="D32" s="462"/>
      <c r="E32" s="462">
        <v>0</v>
      </c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8.06396919655662</v>
      </c>
      <c r="C33" s="40">
        <v>0</v>
      </c>
      <c r="D33" s="549">
        <v>8.4115223535202635</v>
      </c>
      <c r="E33" s="549">
        <v>0</v>
      </c>
      <c r="F33" s="418">
        <v>-4.1318698608485624E-2</v>
      </c>
      <c r="G33" s="418"/>
      <c r="H33" s="104">
        <v>8.198813845355394</v>
      </c>
      <c r="I33" s="418"/>
      <c r="J33" s="549">
        <v>8.5045206682422982</v>
      </c>
      <c r="K33" s="552"/>
      <c r="L33" s="428">
        <v>-3.5946390727049318E-2</v>
      </c>
      <c r="M33" s="101"/>
      <c r="N33" s="40">
        <v>7.4221558210387277</v>
      </c>
      <c r="O33" s="418"/>
      <c r="P33" s="549">
        <v>7.8620569870111598</v>
      </c>
      <c r="Q33" s="105"/>
      <c r="R33" s="418">
        <v>-5.5952426534072348E-2</v>
      </c>
      <c r="S33" s="544"/>
    </row>
    <row r="34" spans="1:19" x14ac:dyDescent="0.2">
      <c r="A34" s="551" t="s">
        <v>181</v>
      </c>
      <c r="B34" s="39">
        <v>7.7280186929985968</v>
      </c>
      <c r="C34" s="40">
        <v>0</v>
      </c>
      <c r="D34" s="549">
        <v>7.5706741761348075</v>
      </c>
      <c r="E34" s="549">
        <v>0</v>
      </c>
      <c r="F34" s="418">
        <v>2.0783422084097822E-2</v>
      </c>
      <c r="G34" s="418"/>
      <c r="H34" s="104">
        <v>8.2180037720002339</v>
      </c>
      <c r="I34" s="418"/>
      <c r="J34" s="549">
        <v>7.5913922076364244</v>
      </c>
      <c r="K34" s="552"/>
      <c r="L34" s="428">
        <v>8.2542377896570915E-2</v>
      </c>
      <c r="M34" s="101"/>
      <c r="N34" s="40">
        <v>5.7710822991074933</v>
      </c>
      <c r="O34" s="418"/>
      <c r="P34" s="549">
        <v>7.4813524015043331</v>
      </c>
      <c r="Q34" s="105"/>
      <c r="R34" s="418">
        <v>-0.22860440340344651</v>
      </c>
      <c r="S34" s="544"/>
    </row>
    <row r="35" spans="1:19" x14ac:dyDescent="0.2">
      <c r="A35" s="551" t="s">
        <v>182</v>
      </c>
      <c r="B35" s="39">
        <v>3.7018339490653736</v>
      </c>
      <c r="C35" s="40">
        <v>0</v>
      </c>
      <c r="D35" s="549">
        <v>3.6146966298055809</v>
      </c>
      <c r="E35" s="549">
        <v>0</v>
      </c>
      <c r="F35" s="418">
        <v>2.4106399010441815E-2</v>
      </c>
      <c r="G35" s="418"/>
      <c r="H35" s="104">
        <v>4.260144609508127</v>
      </c>
      <c r="I35" s="418"/>
      <c r="J35" s="549">
        <v>4.4696197261716826</v>
      </c>
      <c r="K35" s="552"/>
      <c r="L35" s="428">
        <v>-4.6866429248327825E-2</v>
      </c>
      <c r="M35" s="101"/>
      <c r="N35" s="40">
        <v>1</v>
      </c>
      <c r="O35" s="418"/>
      <c r="P35" s="549">
        <v>0</v>
      </c>
      <c r="Q35" s="105"/>
      <c r="R35" s="418" t="s">
        <v>546</v>
      </c>
      <c r="S35" s="544"/>
    </row>
    <row r="36" spans="1:19" x14ac:dyDescent="0.2">
      <c r="A36" s="551" t="s">
        <v>183</v>
      </c>
      <c r="B36" s="39">
        <v>2.6192469488662296</v>
      </c>
      <c r="C36" s="40">
        <v>0</v>
      </c>
      <c r="D36" s="549">
        <v>3.6174693850386843</v>
      </c>
      <c r="E36" s="549">
        <v>0</v>
      </c>
      <c r="F36" s="418">
        <v>-0.27594495762727239</v>
      </c>
      <c r="G36" s="418"/>
      <c r="H36" s="104">
        <v>3.573841117978358</v>
      </c>
      <c r="I36" s="418"/>
      <c r="J36" s="549">
        <v>3.6174693850386843</v>
      </c>
      <c r="K36" s="552"/>
      <c r="L36" s="428">
        <v>-1.2060438504543072E-2</v>
      </c>
      <c r="M36" s="101"/>
      <c r="N36" s="40">
        <v>1</v>
      </c>
      <c r="O36" s="418"/>
      <c r="P36" s="549">
        <v>1</v>
      </c>
      <c r="Q36" s="105"/>
      <c r="R36" s="418">
        <v>0</v>
      </c>
      <c r="S36" s="544"/>
    </row>
    <row r="37" spans="1:19" x14ac:dyDescent="0.2">
      <c r="A37" s="381" t="s">
        <v>184</v>
      </c>
      <c r="B37" s="39">
        <v>6.4026958051053642</v>
      </c>
      <c r="C37" s="40">
        <v>0</v>
      </c>
      <c r="D37" s="549">
        <v>6.4620284427448116</v>
      </c>
      <c r="E37" s="549">
        <v>0</v>
      </c>
      <c r="F37" s="418">
        <v>-9.1817357607056997E-3</v>
      </c>
      <c r="G37" s="418"/>
      <c r="H37" s="104">
        <v>6.700023161641866</v>
      </c>
      <c r="I37" s="418"/>
      <c r="J37" s="549">
        <v>6.4440415311200292</v>
      </c>
      <c r="K37" s="552"/>
      <c r="L37" s="428">
        <v>3.9723771065973405E-2</v>
      </c>
      <c r="M37" s="101"/>
      <c r="N37" s="40">
        <v>4.4330765311466536</v>
      </c>
      <c r="O37" s="418"/>
      <c r="P37" s="549">
        <v>6.601757781749817</v>
      </c>
      <c r="Q37" s="105"/>
      <c r="R37" s="418">
        <v>-0.32850057852748843</v>
      </c>
      <c r="S37" s="544"/>
    </row>
    <row r="38" spans="1:19" x14ac:dyDescent="0.2">
      <c r="A38" s="381" t="s">
        <v>185</v>
      </c>
      <c r="B38" s="39">
        <v>7.2469623608357381</v>
      </c>
      <c r="C38" s="40">
        <v>0</v>
      </c>
      <c r="D38" s="549">
        <v>6.9909619794551325</v>
      </c>
      <c r="E38" s="549">
        <v>0</v>
      </c>
      <c r="F38" s="418">
        <v>3.6618763216411873E-2</v>
      </c>
      <c r="G38" s="418"/>
      <c r="H38" s="104">
        <v>7.8737722948000268</v>
      </c>
      <c r="I38" s="418"/>
      <c r="J38" s="549">
        <v>7.2918288185987832</v>
      </c>
      <c r="K38" s="552"/>
      <c r="L38" s="428">
        <v>7.9807616261769493E-2</v>
      </c>
      <c r="M38" s="101"/>
      <c r="N38" s="40">
        <v>4.3860460904173735</v>
      </c>
      <c r="O38" s="418"/>
      <c r="P38" s="549">
        <v>5.9620147199008997</v>
      </c>
      <c r="Q38" s="105"/>
      <c r="R38" s="418">
        <v>-0.26433491085203525</v>
      </c>
      <c r="S38" s="544"/>
    </row>
    <row r="39" spans="1:19" x14ac:dyDescent="0.2">
      <c r="A39" s="551" t="s">
        <v>186</v>
      </c>
      <c r="B39" s="39">
        <v>4.8446583809440424</v>
      </c>
      <c r="C39" s="40">
        <v>0</v>
      </c>
      <c r="D39" s="549">
        <v>4.0131326896571791</v>
      </c>
      <c r="E39" s="549">
        <v>0</v>
      </c>
      <c r="F39" s="418">
        <v>0.20720114573582571</v>
      </c>
      <c r="G39" s="418"/>
      <c r="H39" s="104">
        <v>4.8413614189720269</v>
      </c>
      <c r="I39" s="418"/>
      <c r="J39" s="549">
        <v>4.2154338393790791</v>
      </c>
      <c r="K39" s="552"/>
      <c r="L39" s="428">
        <v>0.14848473572180296</v>
      </c>
      <c r="M39" s="101"/>
      <c r="N39" s="40">
        <v>4.8562876043942893</v>
      </c>
      <c r="O39" s="418"/>
      <c r="P39" s="549">
        <v>2.9097689528292507</v>
      </c>
      <c r="Q39" s="105"/>
      <c r="R39" s="418">
        <v>0.66895986695864063</v>
      </c>
      <c r="S39" s="544"/>
    </row>
    <row r="40" spans="1:19" x14ac:dyDescent="0.2">
      <c r="A40" s="551" t="s">
        <v>187</v>
      </c>
      <c r="B40" s="39">
        <v>6.609914995157772</v>
      </c>
      <c r="C40" s="40">
        <v>0</v>
      </c>
      <c r="D40" s="549">
        <v>6.1259365495901559</v>
      </c>
      <c r="E40" s="549">
        <v>0</v>
      </c>
      <c r="F40" s="418">
        <v>7.9004808758588244E-2</v>
      </c>
      <c r="G40" s="418"/>
      <c r="H40" s="104">
        <v>7.0925902351325023</v>
      </c>
      <c r="I40" s="418"/>
      <c r="J40" s="549">
        <v>6.7342889541697124</v>
      </c>
      <c r="K40" s="552"/>
      <c r="L40" s="428">
        <v>5.3205510396303717E-2</v>
      </c>
      <c r="M40" s="101"/>
      <c r="N40" s="40">
        <v>3.3335720888604934</v>
      </c>
      <c r="O40" s="418"/>
      <c r="P40" s="549">
        <v>4.3071964986777722</v>
      </c>
      <c r="Q40" s="105"/>
      <c r="R40" s="418">
        <v>-0.22604596983586958</v>
      </c>
      <c r="S40" s="544"/>
    </row>
    <row r="41" spans="1:19" x14ac:dyDescent="0.2">
      <c r="A41" s="551" t="s">
        <v>188</v>
      </c>
      <c r="B41" s="39">
        <v>11.305912763032959</v>
      </c>
      <c r="C41" s="40">
        <v>0</v>
      </c>
      <c r="D41" s="549">
        <v>11.384241018973809</v>
      </c>
      <c r="E41" s="549">
        <v>0</v>
      </c>
      <c r="F41" s="418">
        <v>-6.8804108952280792E-3</v>
      </c>
      <c r="G41" s="418"/>
      <c r="H41" s="104">
        <v>11.456201091007282</v>
      </c>
      <c r="I41" s="418"/>
      <c r="J41" s="549">
        <v>11.285372514898635</v>
      </c>
      <c r="K41" s="552"/>
      <c r="L41" s="428">
        <v>1.5137167681715786E-2</v>
      </c>
      <c r="M41" s="101"/>
      <c r="N41" s="40">
        <v>10.478560181794204</v>
      </c>
      <c r="O41" s="418"/>
      <c r="P41" s="549">
        <v>11.88791487352205</v>
      </c>
      <c r="Q41" s="105"/>
      <c r="R41" s="418">
        <v>-0.1185535652570074</v>
      </c>
      <c r="S41" s="544"/>
    </row>
    <row r="42" spans="1:19" x14ac:dyDescent="0.2">
      <c r="A42" s="553" t="s">
        <v>189</v>
      </c>
      <c r="B42" s="461"/>
      <c r="C42" s="462">
        <v>0</v>
      </c>
      <c r="D42" s="554"/>
      <c r="E42" s="554">
        <v>0</v>
      </c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34147.778268061396</v>
      </c>
      <c r="C43" s="36">
        <v>0</v>
      </c>
      <c r="D43" s="360">
        <v>35409.365691849227</v>
      </c>
      <c r="E43" s="360">
        <v>0</v>
      </c>
      <c r="F43" s="418">
        <v>-3.5628636637177365E-2</v>
      </c>
      <c r="G43" s="418"/>
      <c r="H43" s="103">
        <v>29523.258954042085</v>
      </c>
      <c r="I43" s="418"/>
      <c r="J43" s="547">
        <v>29934.060388818925</v>
      </c>
      <c r="K43" s="18"/>
      <c r="L43" s="428">
        <v>-1.3723545334006352E-2</v>
      </c>
      <c r="M43" s="101"/>
      <c r="N43" s="36">
        <v>4624.5193140193142</v>
      </c>
      <c r="O43" s="418"/>
      <c r="P43" s="360">
        <v>5475.3053030303017</v>
      </c>
      <c r="Q43" s="18"/>
      <c r="R43" s="418">
        <v>-0.15538603638049572</v>
      </c>
      <c r="S43" s="428"/>
    </row>
    <row r="44" spans="1:19" x14ac:dyDescent="0.2">
      <c r="A44" s="413" t="s">
        <v>327</v>
      </c>
      <c r="B44" s="34">
        <v>28102.799108921638</v>
      </c>
      <c r="C44" s="36">
        <v>0</v>
      </c>
      <c r="D44" s="360">
        <v>28732.58699670434</v>
      </c>
      <c r="E44" s="360">
        <v>0</v>
      </c>
      <c r="F44" s="418">
        <v>-2.1918941300166944E-2</v>
      </c>
      <c r="G44" s="418"/>
      <c r="H44" s="103">
        <v>25171.103762601291</v>
      </c>
      <c r="I44" s="418"/>
      <c r="J44" s="547">
        <v>25597.898360340703</v>
      </c>
      <c r="K44" s="18"/>
      <c r="L44" s="428">
        <v>-1.6673032751807967E-2</v>
      </c>
      <c r="M44" s="101"/>
      <c r="N44" s="36">
        <v>2931.6953463203463</v>
      </c>
      <c r="O44" s="418"/>
      <c r="P44" s="360">
        <v>3134.6886363636359</v>
      </c>
      <c r="Q44" s="18"/>
      <c r="R44" s="418">
        <v>-6.47570823106597E-2</v>
      </c>
      <c r="S44" s="428"/>
    </row>
    <row r="45" spans="1:19" x14ac:dyDescent="0.2">
      <c r="A45" s="413" t="s">
        <v>192</v>
      </c>
      <c r="B45" s="34">
        <v>5298.7364522940743</v>
      </c>
      <c r="C45" s="36">
        <v>0</v>
      </c>
      <c r="D45" s="360">
        <v>6033.7612067854425</v>
      </c>
      <c r="E45" s="360">
        <v>0</v>
      </c>
      <c r="F45" s="418">
        <v>-0.12181866820728249</v>
      </c>
      <c r="G45" s="418"/>
      <c r="H45" s="103">
        <v>3929.4824146650367</v>
      </c>
      <c r="I45" s="418"/>
      <c r="J45" s="547">
        <v>3620.4862067854428</v>
      </c>
      <c r="K45" s="18"/>
      <c r="L45" s="428">
        <v>8.5346605464337727E-2</v>
      </c>
      <c r="M45" s="101"/>
      <c r="N45" s="36">
        <v>1369.2540376290376</v>
      </c>
      <c r="O45" s="418"/>
      <c r="P45" s="360">
        <v>2413.2750000000001</v>
      </c>
      <c r="Q45" s="18"/>
      <c r="R45" s="418">
        <v>-0.43261582802248499</v>
      </c>
      <c r="S45" s="428"/>
    </row>
    <row r="46" spans="1:19" x14ac:dyDescent="0.2">
      <c r="A46" s="413" t="s">
        <v>193</v>
      </c>
      <c r="B46" s="395">
        <v>3019.1553380390692</v>
      </c>
      <c r="C46" s="36">
        <v>0</v>
      </c>
      <c r="D46" s="360">
        <v>2852.3732494112473</v>
      </c>
      <c r="E46" s="360">
        <v>0</v>
      </c>
      <c r="F46" s="418">
        <v>5.847134089560229E-2</v>
      </c>
      <c r="G46" s="418"/>
      <c r="H46" s="103">
        <v>2613.5882051719364</v>
      </c>
      <c r="I46" s="418"/>
      <c r="J46" s="547">
        <v>2314.2982494112471</v>
      </c>
      <c r="K46" s="18"/>
      <c r="L46" s="428">
        <v>0.12932211992850448</v>
      </c>
      <c r="M46" s="101"/>
      <c r="N46" s="36">
        <v>405.56713286713284</v>
      </c>
      <c r="O46" s="418"/>
      <c r="P46" s="360">
        <v>538.07500000000005</v>
      </c>
      <c r="Q46" s="18"/>
      <c r="R46" s="418">
        <v>-0.24626282048574491</v>
      </c>
      <c r="S46" s="428"/>
    </row>
    <row r="47" spans="1:19" x14ac:dyDescent="0.2">
      <c r="A47" s="413" t="s">
        <v>194</v>
      </c>
      <c r="B47" s="34">
        <v>2218.7122018987106</v>
      </c>
      <c r="C47" s="36">
        <v>0</v>
      </c>
      <c r="D47" s="360">
        <v>1677.228462507547</v>
      </c>
      <c r="E47" s="360">
        <v>0</v>
      </c>
      <c r="F47" s="418">
        <v>0.32284435394186928</v>
      </c>
      <c r="G47" s="418"/>
      <c r="H47" s="103">
        <v>1812.5057916423004</v>
      </c>
      <c r="I47" s="418"/>
      <c r="J47" s="547">
        <v>1637.319371598456</v>
      </c>
      <c r="K47" s="18"/>
      <c r="L47" s="428">
        <v>0.10699587574830698</v>
      </c>
      <c r="M47" s="101"/>
      <c r="N47" s="36">
        <v>406.20641025641027</v>
      </c>
      <c r="O47" s="418"/>
      <c r="P47" s="360">
        <v>39.909090909090907</v>
      </c>
      <c r="Q47" s="18"/>
      <c r="R47" s="418">
        <v>9.1782927399100522</v>
      </c>
      <c r="S47" s="428"/>
    </row>
    <row r="48" spans="1:19" x14ac:dyDescent="0.2">
      <c r="A48" s="433" t="s">
        <v>195</v>
      </c>
      <c r="B48" s="34">
        <v>1515.9253089234301</v>
      </c>
      <c r="C48" s="36">
        <v>0</v>
      </c>
      <c r="D48" s="360">
        <v>1228.1545418565806</v>
      </c>
      <c r="E48" s="360">
        <v>0</v>
      </c>
      <c r="F48" s="418">
        <v>0.23431152779179662</v>
      </c>
      <c r="G48" s="418"/>
      <c r="H48" s="103">
        <v>1330.6919755900967</v>
      </c>
      <c r="I48" s="418"/>
      <c r="J48" s="547">
        <v>1188.2454509474896</v>
      </c>
      <c r="K48" s="18"/>
      <c r="L48" s="428">
        <v>0.1198797138495437</v>
      </c>
      <c r="M48" s="101"/>
      <c r="N48" s="36">
        <v>185.23333333333335</v>
      </c>
      <c r="O48" s="418"/>
      <c r="P48" s="360">
        <v>39.909090909090907</v>
      </c>
      <c r="Q48" s="18"/>
      <c r="R48" s="418">
        <v>3.6413819286256652</v>
      </c>
      <c r="S48" s="428"/>
    </row>
    <row r="49" spans="1:19" x14ac:dyDescent="0.2">
      <c r="A49" s="413" t="s">
        <v>196</v>
      </c>
      <c r="B49" s="34">
        <v>3706.5129583660182</v>
      </c>
      <c r="C49" s="36">
        <v>0</v>
      </c>
      <c r="D49" s="360">
        <v>3084.0600183087108</v>
      </c>
      <c r="E49" s="360">
        <v>0</v>
      </c>
      <c r="F49" s="418">
        <v>0.20182906180880963</v>
      </c>
      <c r="G49" s="418"/>
      <c r="H49" s="103">
        <v>2685.5690023220618</v>
      </c>
      <c r="I49" s="418"/>
      <c r="J49" s="547">
        <v>2038.0600183087111</v>
      </c>
      <c r="K49" s="18"/>
      <c r="L49" s="428">
        <v>0.31770849641154708</v>
      </c>
      <c r="M49" s="101"/>
      <c r="N49" s="36">
        <v>1020.9439560439562</v>
      </c>
      <c r="O49" s="418"/>
      <c r="P49" s="360">
        <v>1046</v>
      </c>
      <c r="Q49" s="18"/>
      <c r="R49" s="418">
        <v>-2.3954152921648014E-2</v>
      </c>
      <c r="S49" s="428"/>
    </row>
    <row r="50" spans="1:19" x14ac:dyDescent="0.2">
      <c r="A50" s="413" t="s">
        <v>197</v>
      </c>
      <c r="B50" s="34">
        <v>1929.7564755828942</v>
      </c>
      <c r="C50" s="36">
        <v>0</v>
      </c>
      <c r="D50" s="360">
        <v>1221.2703915548259</v>
      </c>
      <c r="E50" s="360">
        <v>0</v>
      </c>
      <c r="F50" s="418">
        <v>0.58012221448034884</v>
      </c>
      <c r="G50" s="418"/>
      <c r="H50" s="103">
        <v>939.86556649198508</v>
      </c>
      <c r="I50" s="418"/>
      <c r="J50" s="547">
        <v>971.52039155482589</v>
      </c>
      <c r="K50" s="18"/>
      <c r="L50" s="428">
        <v>-3.2582769582612962E-2</v>
      </c>
      <c r="M50" s="101"/>
      <c r="N50" s="36">
        <v>989.89090909090908</v>
      </c>
      <c r="O50" s="418"/>
      <c r="P50" s="360">
        <v>249.75</v>
      </c>
      <c r="Q50" s="18"/>
      <c r="R50" s="418">
        <v>2.9635271635271634</v>
      </c>
      <c r="S50" s="428"/>
    </row>
    <row r="51" spans="1:19" x14ac:dyDescent="0.2">
      <c r="A51" s="413" t="s">
        <v>198</v>
      </c>
      <c r="B51" s="34">
        <v>1967.2617422260157</v>
      </c>
      <c r="C51" s="36">
        <v>0</v>
      </c>
      <c r="D51" s="360">
        <v>2274.3660699804382</v>
      </c>
      <c r="E51" s="360">
        <v>0</v>
      </c>
      <c r="F51" s="418">
        <v>-0.13502853907641343</v>
      </c>
      <c r="G51" s="418"/>
      <c r="H51" s="103">
        <v>1884.2617422260157</v>
      </c>
      <c r="I51" s="418"/>
      <c r="J51" s="547">
        <v>2003.9494033137717</v>
      </c>
      <c r="K51" s="18"/>
      <c r="L51" s="428">
        <v>-5.9725889730468232E-2</v>
      </c>
      <c r="M51" s="101"/>
      <c r="N51" s="36">
        <v>83</v>
      </c>
      <c r="O51" s="418"/>
      <c r="P51" s="360">
        <v>270.41666666666663</v>
      </c>
      <c r="Q51" s="18"/>
      <c r="R51" s="418">
        <v>-0.69306625577812009</v>
      </c>
      <c r="S51" s="428"/>
    </row>
    <row r="52" spans="1:19" x14ac:dyDescent="0.2">
      <c r="A52" s="413" t="s">
        <v>199</v>
      </c>
      <c r="B52" s="34">
        <v>3140.1851952856491</v>
      </c>
      <c r="C52" s="36">
        <v>0</v>
      </c>
      <c r="D52" s="360">
        <v>3658.7356974604554</v>
      </c>
      <c r="E52" s="360">
        <v>0</v>
      </c>
      <c r="F52" s="418">
        <v>-0.14172942378284786</v>
      </c>
      <c r="G52" s="418"/>
      <c r="H52" s="103">
        <v>3001.4377593882132</v>
      </c>
      <c r="I52" s="418"/>
      <c r="J52" s="547">
        <v>2920.6841823089403</v>
      </c>
      <c r="K52" s="18"/>
      <c r="L52" s="428">
        <v>2.7648856240058559E-2</v>
      </c>
      <c r="M52" s="101"/>
      <c r="N52" s="36">
        <v>138.74743589743591</v>
      </c>
      <c r="O52" s="418"/>
      <c r="P52" s="360">
        <v>738.0515151515151</v>
      </c>
      <c r="Q52" s="18"/>
      <c r="R52" s="418">
        <v>-0.81200846682232963</v>
      </c>
      <c r="S52" s="428"/>
    </row>
    <row r="53" spans="1:19" x14ac:dyDescent="0.2">
      <c r="A53" s="553" t="s">
        <v>200</v>
      </c>
      <c r="B53" s="461"/>
      <c r="C53" s="462"/>
      <c r="D53" s="554"/>
      <c r="E53" s="554">
        <v>0</v>
      </c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40468.335822651075</v>
      </c>
      <c r="C54" s="36">
        <v>0</v>
      </c>
      <c r="D54" s="360">
        <v>39990.60792683957</v>
      </c>
      <c r="E54" s="360">
        <v>0</v>
      </c>
      <c r="F54" s="418">
        <v>1.1946002338486087E-2</v>
      </c>
      <c r="G54" s="418"/>
      <c r="H54" s="103">
        <v>34565.890617855868</v>
      </c>
      <c r="I54" s="418"/>
      <c r="J54" s="547">
        <v>34258.416260172904</v>
      </c>
      <c r="K54" s="18"/>
      <c r="L54" s="428">
        <v>8.9751480438521689E-3</v>
      </c>
      <c r="M54" s="101"/>
      <c r="N54" s="37">
        <v>5902.4452047952063</v>
      </c>
      <c r="O54" s="418"/>
      <c r="P54" s="360">
        <v>5732.1916666666666</v>
      </c>
      <c r="Q54" s="18"/>
      <c r="R54" s="418">
        <v>2.9701298914790834E-2</v>
      </c>
      <c r="S54" s="428"/>
    </row>
    <row r="55" spans="1:19" x14ac:dyDescent="0.2">
      <c r="A55" s="433" t="s">
        <v>202</v>
      </c>
      <c r="B55" s="34">
        <v>35310.907322943196</v>
      </c>
      <c r="C55" s="36">
        <v>0</v>
      </c>
      <c r="D55" s="360">
        <v>33663.869139095201</v>
      </c>
      <c r="E55" s="360">
        <v>0</v>
      </c>
      <c r="F55" s="418">
        <v>4.8925991752244061E-2</v>
      </c>
      <c r="G55" s="418"/>
      <c r="H55" s="103">
        <v>29854.857356243225</v>
      </c>
      <c r="I55" s="418"/>
      <c r="J55" s="547">
        <v>28577.827472428533</v>
      </c>
      <c r="K55" s="18"/>
      <c r="L55" s="428">
        <v>4.4686037979855237E-2</v>
      </c>
      <c r="M55" s="101"/>
      <c r="N55" s="37">
        <v>5456.0499666999676</v>
      </c>
      <c r="O55" s="418"/>
      <c r="P55" s="360">
        <v>5086.041666666667</v>
      </c>
      <c r="Q55" s="18"/>
      <c r="R55" s="418">
        <v>7.2749757922411951E-2</v>
      </c>
      <c r="S55" s="428"/>
    </row>
    <row r="56" spans="1:19" x14ac:dyDescent="0.2">
      <c r="A56" s="433" t="s">
        <v>203</v>
      </c>
      <c r="B56" s="34">
        <v>5310.1606793159963</v>
      </c>
      <c r="C56" s="36">
        <v>0</v>
      </c>
      <c r="D56" s="360">
        <v>6568.9946969280627</v>
      </c>
      <c r="E56" s="360">
        <v>0</v>
      </c>
      <c r="F56" s="418">
        <v>-0.19163267374850371</v>
      </c>
      <c r="G56" s="418"/>
      <c r="H56" s="103">
        <v>4863.7654412207585</v>
      </c>
      <c r="I56" s="418"/>
      <c r="J56" s="547">
        <v>5838.8446969280621</v>
      </c>
      <c r="K56" s="18"/>
      <c r="L56" s="428">
        <v>-0.16699866263274876</v>
      </c>
      <c r="M56" s="101"/>
      <c r="N56" s="37">
        <v>446.39523809523803</v>
      </c>
      <c r="O56" s="418"/>
      <c r="P56" s="360">
        <v>730.15000000000009</v>
      </c>
      <c r="Q56" s="18"/>
      <c r="R56" s="418">
        <v>-0.38862529878074648</v>
      </c>
      <c r="S56" s="428"/>
    </row>
    <row r="57" spans="1:19" x14ac:dyDescent="0.2">
      <c r="A57" s="433" t="s">
        <v>204</v>
      </c>
      <c r="B57" s="34">
        <v>491.6375363415184</v>
      </c>
      <c r="C57" s="36">
        <v>0</v>
      </c>
      <c r="D57" s="360">
        <v>536.34998061135184</v>
      </c>
      <c r="E57" s="360">
        <v>0</v>
      </c>
      <c r="F57" s="418">
        <v>-8.3364306676898758E-2</v>
      </c>
      <c r="G57" s="418"/>
      <c r="H57" s="103">
        <v>491.6375363415184</v>
      </c>
      <c r="I57" s="418"/>
      <c r="J57" s="547">
        <v>536.34998061135184</v>
      </c>
      <c r="K57" s="18"/>
      <c r="L57" s="428">
        <v>-8.3364306676898758E-2</v>
      </c>
      <c r="M57" s="101"/>
      <c r="N57" s="37">
        <v>0</v>
      </c>
      <c r="O57" s="418"/>
      <c r="P57" s="360">
        <v>0</v>
      </c>
      <c r="Q57" s="18"/>
      <c r="R57" s="418" t="s">
        <v>214</v>
      </c>
      <c r="S57" s="428"/>
    </row>
    <row r="58" spans="1:19" x14ac:dyDescent="0.2">
      <c r="A58" s="433" t="s">
        <v>205</v>
      </c>
      <c r="B58" s="34">
        <v>3173.343759162889</v>
      </c>
      <c r="C58" s="36">
        <v>0</v>
      </c>
      <c r="D58" s="360">
        <v>2559.1204228042579</v>
      </c>
      <c r="E58" s="360">
        <v>0</v>
      </c>
      <c r="F58" s="418">
        <v>0.24001345575038294</v>
      </c>
      <c r="G58" s="418"/>
      <c r="H58" s="103">
        <v>2209.1937591628889</v>
      </c>
      <c r="I58" s="418"/>
      <c r="J58" s="547">
        <v>2030.4704228042579</v>
      </c>
      <c r="K58" s="18"/>
      <c r="L58" s="428">
        <v>8.8020654894247832E-2</v>
      </c>
      <c r="M58" s="101"/>
      <c r="N58" s="37">
        <v>964.15</v>
      </c>
      <c r="O58" s="418"/>
      <c r="P58" s="360">
        <v>528.65</v>
      </c>
      <c r="Q58" s="18"/>
      <c r="R58" s="418">
        <v>0.8237964626879789</v>
      </c>
      <c r="S58" s="428"/>
    </row>
    <row r="59" spans="1:19" x14ac:dyDescent="0.2">
      <c r="A59" s="433" t="s">
        <v>206</v>
      </c>
      <c r="B59" s="34">
        <v>2249.590271419881</v>
      </c>
      <c r="C59" s="36">
        <v>0</v>
      </c>
      <c r="D59" s="360">
        <v>1656.2813998791726</v>
      </c>
      <c r="E59" s="360">
        <v>0</v>
      </c>
      <c r="F59" s="418">
        <v>0.35821743309077247</v>
      </c>
      <c r="G59" s="418"/>
      <c r="H59" s="103">
        <v>1285.4402714198811</v>
      </c>
      <c r="I59" s="418"/>
      <c r="J59" s="547">
        <v>1127.6313998791725</v>
      </c>
      <c r="K59" s="18"/>
      <c r="L59" s="428">
        <v>0.13994721285485498</v>
      </c>
      <c r="M59" s="101"/>
      <c r="N59" s="37">
        <v>964.15</v>
      </c>
      <c r="O59" s="418"/>
      <c r="P59" s="360">
        <v>528.65</v>
      </c>
      <c r="Q59" s="18"/>
      <c r="R59" s="418">
        <v>0.8237964626879789</v>
      </c>
      <c r="S59" s="428"/>
    </row>
    <row r="60" spans="1:19" x14ac:dyDescent="0.2">
      <c r="A60" s="433" t="s">
        <v>207</v>
      </c>
      <c r="B60" s="34">
        <v>395.77661437107275</v>
      </c>
      <c r="C60" s="36">
        <v>0</v>
      </c>
      <c r="D60" s="360">
        <v>386.75413578367574</v>
      </c>
      <c r="E60" s="360">
        <v>0</v>
      </c>
      <c r="F60" s="418">
        <v>2.3328719081736171E-2</v>
      </c>
      <c r="G60" s="418"/>
      <c r="H60" s="103">
        <v>395.77661437107275</v>
      </c>
      <c r="I60" s="418"/>
      <c r="J60" s="547">
        <v>386.75413578367574</v>
      </c>
      <c r="K60" s="18"/>
      <c r="L60" s="428">
        <v>2.3328719081736171E-2</v>
      </c>
      <c r="M60" s="101"/>
      <c r="N60" s="37">
        <v>0</v>
      </c>
      <c r="O60" s="418"/>
      <c r="P60" s="360">
        <v>0</v>
      </c>
      <c r="Q60" s="18"/>
      <c r="R60" s="418" t="s">
        <v>214</v>
      </c>
      <c r="S60" s="428"/>
    </row>
    <row r="61" spans="1:19" x14ac:dyDescent="0.2">
      <c r="A61" s="433" t="s">
        <v>208</v>
      </c>
      <c r="B61" s="34">
        <v>654.14078347222437</v>
      </c>
      <c r="C61" s="36">
        <v>0</v>
      </c>
      <c r="D61" s="360">
        <v>590.6223059301534</v>
      </c>
      <c r="E61" s="360">
        <v>0</v>
      </c>
      <c r="F61" s="418">
        <v>0.10754500279503941</v>
      </c>
      <c r="G61" s="418"/>
      <c r="H61" s="103">
        <v>654.14078347222437</v>
      </c>
      <c r="I61" s="418"/>
      <c r="J61" s="547">
        <v>590.6223059301534</v>
      </c>
      <c r="K61" s="18"/>
      <c r="L61" s="428">
        <v>0.10754500279503941</v>
      </c>
      <c r="M61" s="101"/>
      <c r="N61" s="37">
        <v>0</v>
      </c>
      <c r="O61" s="418"/>
      <c r="P61" s="360">
        <v>0</v>
      </c>
      <c r="Q61" s="18"/>
      <c r="R61" s="418" t="s">
        <v>214</v>
      </c>
      <c r="S61" s="428"/>
    </row>
    <row r="62" spans="1:19" x14ac:dyDescent="0.2">
      <c r="A62" s="433" t="s">
        <v>209</v>
      </c>
      <c r="B62" s="34">
        <v>717.33037506325968</v>
      </c>
      <c r="C62" s="36">
        <v>0</v>
      </c>
      <c r="D62" s="360">
        <v>971.57321398316446</v>
      </c>
      <c r="E62" s="360">
        <v>0</v>
      </c>
      <c r="F62" s="418">
        <v>-0.26168160593640072</v>
      </c>
      <c r="G62" s="418"/>
      <c r="H62" s="103">
        <v>717.33037506325968</v>
      </c>
      <c r="I62" s="418"/>
      <c r="J62" s="547">
        <v>784.07321398316446</v>
      </c>
      <c r="K62" s="18"/>
      <c r="L62" s="428">
        <v>-8.5123222844005836E-2</v>
      </c>
      <c r="M62" s="101"/>
      <c r="N62" s="37">
        <v>0</v>
      </c>
      <c r="O62" s="418"/>
      <c r="P62" s="360">
        <v>187.5</v>
      </c>
      <c r="Q62" s="18"/>
      <c r="R62" s="418">
        <v>-1</v>
      </c>
      <c r="S62" s="428"/>
    </row>
    <row r="63" spans="1:19" x14ac:dyDescent="0.2">
      <c r="A63" s="433" t="s">
        <v>210</v>
      </c>
      <c r="B63" s="34">
        <v>3056.7528202587218</v>
      </c>
      <c r="C63" s="36">
        <v>0</v>
      </c>
      <c r="D63" s="360">
        <v>3484.7239564454017</v>
      </c>
      <c r="E63" s="360">
        <v>0</v>
      </c>
      <c r="F63" s="418">
        <v>-0.12281349729154227</v>
      </c>
      <c r="G63" s="418"/>
      <c r="H63" s="103">
        <v>2843.7720510279528</v>
      </c>
      <c r="I63" s="418"/>
      <c r="J63" s="547">
        <v>2724.0239564454018</v>
      </c>
      <c r="K63" s="18"/>
      <c r="L63" s="428">
        <v>4.3960000534947967E-2</v>
      </c>
      <c r="M63" s="101"/>
      <c r="N63" s="37">
        <v>212.98076923076923</v>
      </c>
      <c r="O63" s="418"/>
      <c r="P63" s="360">
        <v>760.69999999999993</v>
      </c>
      <c r="Q63" s="18"/>
      <c r="R63" s="418">
        <v>-0.72002002204447324</v>
      </c>
      <c r="S63" s="428"/>
    </row>
    <row r="64" spans="1:19" x14ac:dyDescent="0.2">
      <c r="A64" s="433" t="s">
        <v>211</v>
      </c>
      <c r="B64" s="34">
        <v>186.06606201142557</v>
      </c>
      <c r="C64" s="36">
        <v>0</v>
      </c>
      <c r="D64" s="360">
        <v>147.49020637425502</v>
      </c>
      <c r="E64" s="360">
        <v>0</v>
      </c>
      <c r="F64" s="418">
        <v>0.26154859082158088</v>
      </c>
      <c r="G64" s="418"/>
      <c r="H64" s="103">
        <v>186.06606201142557</v>
      </c>
      <c r="I64" s="418"/>
      <c r="J64" s="547">
        <v>147.49020637425502</v>
      </c>
      <c r="K64" s="18"/>
      <c r="L64" s="428">
        <v>0.26154859082158088</v>
      </c>
      <c r="M64" s="101"/>
      <c r="N64" s="38">
        <v>0</v>
      </c>
      <c r="O64" s="418"/>
      <c r="P64" s="360">
        <v>0</v>
      </c>
      <c r="Q64" s="18"/>
      <c r="R64" s="418" t="s">
        <v>214</v>
      </c>
      <c r="S64" s="428"/>
    </row>
    <row r="65" spans="1:19" x14ac:dyDescent="0.2">
      <c r="A65" s="433" t="s">
        <v>212</v>
      </c>
      <c r="B65" s="34">
        <v>60.706530101664221</v>
      </c>
      <c r="C65" s="36">
        <v>0</v>
      </c>
      <c r="D65" s="360">
        <v>55.616817931832053</v>
      </c>
      <c r="E65" s="360">
        <v>0</v>
      </c>
      <c r="F65" s="418">
        <v>9.1513904590343226E-2</v>
      </c>
      <c r="G65" s="418"/>
      <c r="H65" s="103">
        <v>60.706530101664221</v>
      </c>
      <c r="I65" s="418"/>
      <c r="J65" s="547">
        <v>55.616817931832053</v>
      </c>
      <c r="K65" s="18"/>
      <c r="L65" s="428">
        <v>9.1513904590343226E-2</v>
      </c>
      <c r="M65" s="101"/>
      <c r="N65" s="38">
        <v>0</v>
      </c>
      <c r="O65" s="418"/>
      <c r="P65" s="360">
        <v>0</v>
      </c>
      <c r="Q65" s="18"/>
      <c r="R65" s="418" t="s">
        <v>214</v>
      </c>
      <c r="S65" s="428"/>
    </row>
    <row r="66" spans="1:19" x14ac:dyDescent="0.2">
      <c r="A66" s="433" t="s">
        <v>213</v>
      </c>
      <c r="B66" s="34">
        <v>758.4166236173603</v>
      </c>
      <c r="C66" s="36">
        <v>0</v>
      </c>
      <c r="D66" s="360">
        <v>487.08536364922708</v>
      </c>
      <c r="E66" s="360">
        <v>0</v>
      </c>
      <c r="F66" s="418">
        <v>0.55705073528658011</v>
      </c>
      <c r="G66" s="428"/>
      <c r="H66" s="103">
        <v>547.11305218878886</v>
      </c>
      <c r="I66" s="19"/>
      <c r="J66" s="547">
        <v>410.88536364922709</v>
      </c>
      <c r="K66" s="18"/>
      <c r="L66" s="428">
        <v>0.33154670521644419</v>
      </c>
      <c r="M66" s="101"/>
      <c r="N66" s="38">
        <v>211.30357142857144</v>
      </c>
      <c r="O66" s="19"/>
      <c r="P66" s="360">
        <v>76.2</v>
      </c>
      <c r="Q66" s="18"/>
      <c r="R66" s="418">
        <v>1.7730127484064495</v>
      </c>
      <c r="S66" s="428"/>
    </row>
    <row r="67" spans="1:19" x14ac:dyDescent="0.2">
      <c r="A67" s="560" t="s">
        <v>1065</v>
      </c>
      <c r="B67" s="166">
        <v>45.08328604557974</v>
      </c>
      <c r="C67" s="561"/>
      <c r="D67" s="561"/>
      <c r="E67" s="562"/>
      <c r="F67" s="443"/>
      <c r="G67" s="443"/>
      <c r="H67" s="563">
        <v>45.636697090204457</v>
      </c>
      <c r="I67" s="23"/>
      <c r="J67" s="564"/>
      <c r="K67" s="22"/>
      <c r="L67" s="444"/>
      <c r="M67" s="23"/>
      <c r="N67" s="564">
        <v>42.269810184053497</v>
      </c>
      <c r="O67" s="23"/>
      <c r="P67" s="561"/>
      <c r="Q67" s="22"/>
      <c r="R67" s="443"/>
      <c r="S67" s="444"/>
    </row>
    <row r="68" spans="1:19" x14ac:dyDescent="0.2">
      <c r="A68" s="397"/>
      <c r="B68" s="122"/>
      <c r="C68" s="436"/>
      <c r="D68" s="118"/>
      <c r="E68" s="445"/>
      <c r="F68" s="418"/>
      <c r="G68" s="418"/>
      <c r="H68" s="118"/>
      <c r="I68" s="418"/>
      <c r="J68" s="123"/>
      <c r="K68" s="445"/>
      <c r="L68" s="418"/>
      <c r="M68" s="418"/>
      <c r="N68" s="28"/>
      <c r="O68" s="418"/>
      <c r="P68" s="124"/>
      <c r="Q68" s="445"/>
      <c r="R68" s="418"/>
      <c r="S68" s="418"/>
    </row>
    <row r="69" spans="1:19" x14ac:dyDescent="0.2">
      <c r="A69" s="404" t="s">
        <v>1063</v>
      </c>
      <c r="B69" s="106"/>
      <c r="D69" s="106"/>
      <c r="E69" s="567"/>
      <c r="F69" s="566"/>
      <c r="G69" s="566"/>
      <c r="I69" s="566"/>
      <c r="J69" s="107"/>
      <c r="K69" s="567"/>
      <c r="L69" s="566"/>
      <c r="M69" s="566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I70" s="566"/>
      <c r="J70" s="107"/>
      <c r="K70" s="567"/>
      <c r="L70" s="566"/>
      <c r="M70" s="566"/>
      <c r="O70" s="566"/>
      <c r="P70" s="108"/>
      <c r="Q70" s="567"/>
      <c r="R70" s="566"/>
      <c r="S70" s="566"/>
    </row>
    <row r="71" spans="1:19" x14ac:dyDescent="0.2">
      <c r="A71" s="362"/>
      <c r="B71" s="109"/>
      <c r="C71" s="453"/>
      <c r="D71" s="109"/>
      <c r="E71" s="565"/>
      <c r="F71" s="565"/>
      <c r="G71" s="565"/>
      <c r="H71" s="110"/>
      <c r="I71" s="565"/>
      <c r="J71" s="111"/>
      <c r="K71" s="565"/>
      <c r="L71" s="565"/>
      <c r="M71" s="565"/>
      <c r="N71" s="112"/>
      <c r="O71" s="566"/>
      <c r="P71" s="108"/>
      <c r="Q71" s="567"/>
      <c r="R71" s="566"/>
      <c r="S71" s="566"/>
    </row>
    <row r="72" spans="1:19" x14ac:dyDescent="0.2">
      <c r="A72" s="362"/>
      <c r="B72" s="109"/>
      <c r="C72" s="453"/>
      <c r="D72" s="109"/>
      <c r="E72" s="565"/>
      <c r="F72" s="565"/>
      <c r="G72" s="565"/>
      <c r="H72" s="110"/>
      <c r="I72" s="565"/>
      <c r="J72" s="111"/>
      <c r="K72" s="565"/>
      <c r="L72" s="565"/>
      <c r="M72" s="565"/>
      <c r="N72" s="112"/>
      <c r="O72" s="566"/>
      <c r="P72" s="108"/>
      <c r="Q72" s="567"/>
      <c r="R72" s="566"/>
      <c r="S72" s="566"/>
    </row>
    <row r="73" spans="1:19" x14ac:dyDescent="0.2">
      <c r="B73" s="109"/>
      <c r="C73" s="453"/>
      <c r="D73" s="109"/>
      <c r="E73" s="565"/>
      <c r="F73" s="565"/>
      <c r="G73" s="565"/>
      <c r="H73" s="568"/>
      <c r="I73" s="565"/>
      <c r="J73" s="111"/>
      <c r="K73" s="565"/>
      <c r="L73" s="565"/>
      <c r="M73" s="565"/>
      <c r="N73" s="109"/>
      <c r="O73" s="566"/>
      <c r="P73" s="108"/>
      <c r="Q73" s="567"/>
      <c r="R73" s="566"/>
      <c r="S73" s="566"/>
    </row>
    <row r="74" spans="1:19" x14ac:dyDescent="0.2">
      <c r="B74" s="106"/>
      <c r="D74" s="106"/>
      <c r="E74" s="567"/>
      <c r="F74" s="566"/>
      <c r="G74" s="566"/>
      <c r="H74" s="118"/>
      <c r="I74" s="566"/>
      <c r="J74" s="107"/>
      <c r="K74" s="567"/>
      <c r="L74" s="566"/>
      <c r="M74" s="566"/>
      <c r="N74" s="106"/>
      <c r="O74" s="566"/>
      <c r="P74" s="108"/>
      <c r="Q74" s="567"/>
      <c r="R74" s="566"/>
      <c r="S74" s="566"/>
    </row>
    <row r="75" spans="1:19" x14ac:dyDescent="0.2">
      <c r="A75" s="569"/>
      <c r="B75" s="106"/>
      <c r="D75" s="106"/>
      <c r="E75" s="567"/>
      <c r="F75" s="566"/>
      <c r="G75" s="566"/>
      <c r="H75" s="106"/>
      <c r="I75" s="566"/>
      <c r="J75" s="107"/>
      <c r="K75" s="567"/>
      <c r="L75" s="566"/>
      <c r="M75" s="566"/>
      <c r="N75" s="570"/>
      <c r="O75" s="566"/>
      <c r="P75" s="108"/>
      <c r="Q75" s="567"/>
      <c r="R75" s="566"/>
      <c r="S75" s="566"/>
    </row>
    <row r="76" spans="1:19" x14ac:dyDescent="0.2">
      <c r="D76" s="4"/>
      <c r="F76" s="215"/>
      <c r="J76" s="4"/>
      <c r="L76" s="215"/>
      <c r="N76" s="2"/>
      <c r="P76" s="4"/>
    </row>
    <row r="77" spans="1:19" x14ac:dyDescent="0.2">
      <c r="F77" s="2"/>
      <c r="G77" s="2"/>
      <c r="L77" s="2"/>
      <c r="M77" s="2"/>
      <c r="R77" s="2"/>
      <c r="S77" s="2"/>
    </row>
    <row r="78" spans="1:19" x14ac:dyDescent="0.2">
      <c r="B78" s="7"/>
      <c r="D78" s="7"/>
      <c r="F78" s="2"/>
      <c r="G78" s="2"/>
      <c r="L78" s="2"/>
      <c r="M78" s="2"/>
      <c r="R78" s="2"/>
      <c r="S78" s="2"/>
    </row>
    <row r="79" spans="1:19" x14ac:dyDescent="0.2">
      <c r="B79" s="7"/>
      <c r="D79" s="7"/>
      <c r="F79" s="2"/>
      <c r="G79" s="2"/>
      <c r="L79" s="2"/>
      <c r="M79" s="2"/>
      <c r="R79" s="2"/>
      <c r="S79" s="2"/>
    </row>
    <row r="80" spans="1:19" x14ac:dyDescent="0.2">
      <c r="B80" s="113"/>
      <c r="H80" s="114"/>
      <c r="N80" s="114"/>
    </row>
    <row r="81" spans="2:2" x14ac:dyDescent="0.2">
      <c r="B81" s="6"/>
    </row>
    <row r="82" spans="2:2" x14ac:dyDescent="0.2">
      <c r="B82" s="572"/>
    </row>
    <row r="83" spans="2:2" x14ac:dyDescent="0.2">
      <c r="B83" s="115"/>
    </row>
    <row r="84" spans="2:2" x14ac:dyDescent="0.2">
      <c r="B84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S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Tables'!A31,":  ",'List of Tables'!C31)</f>
        <v>TABLE 26:  Germany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105" t="s">
        <v>278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630297.74665875896</v>
      </c>
      <c r="C6" s="53"/>
      <c r="D6" s="36">
        <v>576857.22267886158</v>
      </c>
      <c r="E6" s="36"/>
      <c r="F6" s="418">
        <v>9.2640816269449575E-2</v>
      </c>
      <c r="G6" s="418"/>
      <c r="H6" s="100">
        <v>576935.56282037508</v>
      </c>
      <c r="I6" s="418"/>
      <c r="J6" s="360">
        <v>531716.60853744741</v>
      </c>
      <c r="K6" s="18"/>
      <c r="L6" s="428">
        <v>8.5043336162298991E-2</v>
      </c>
      <c r="M6" s="101"/>
      <c r="N6" s="102">
        <v>53362.183838383869</v>
      </c>
      <c r="O6" s="418"/>
      <c r="P6" s="360">
        <v>45140.614141414146</v>
      </c>
      <c r="Q6" s="18"/>
      <c r="R6" s="418">
        <v>0.18213242893004561</v>
      </c>
      <c r="S6" s="544"/>
    </row>
    <row r="7" spans="1:19" x14ac:dyDescent="0.2">
      <c r="A7" s="439" t="s">
        <v>154</v>
      </c>
      <c r="B7" s="34">
        <v>43530.994855183402</v>
      </c>
      <c r="C7" s="36"/>
      <c r="D7" s="36">
        <v>40044.03753098235</v>
      </c>
      <c r="E7" s="36"/>
      <c r="F7" s="418">
        <v>8.7078065529809998E-2</v>
      </c>
      <c r="G7" s="418"/>
      <c r="H7" s="103">
        <v>39355.994855183402</v>
      </c>
      <c r="I7" s="418"/>
      <c r="J7" s="360">
        <v>36703.03753098235</v>
      </c>
      <c r="K7" s="18"/>
      <c r="L7" s="428">
        <v>7.228168300679734E-2</v>
      </c>
      <c r="M7" s="101"/>
      <c r="N7" s="36">
        <v>4175.0000000000018</v>
      </c>
      <c r="O7" s="418"/>
      <c r="P7" s="360">
        <v>3340.9999999999991</v>
      </c>
      <c r="Q7" s="18"/>
      <c r="R7" s="418">
        <v>0.24962586052080304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12430.831336458115</v>
      </c>
      <c r="C9" s="36"/>
      <c r="D9" s="36">
        <v>11293.454289694861</v>
      </c>
      <c r="E9" s="36"/>
      <c r="F9" s="418">
        <v>0.10071117459616387</v>
      </c>
      <c r="G9" s="418"/>
      <c r="H9" s="103">
        <v>11135.71806084484</v>
      </c>
      <c r="I9" s="418"/>
      <c r="J9" s="547">
        <v>10682.147724038296</v>
      </c>
      <c r="K9" s="18"/>
      <c r="L9" s="428">
        <v>4.2460593929614349E-2</v>
      </c>
      <c r="M9" s="101"/>
      <c r="N9" s="36">
        <v>1295.1132756132761</v>
      </c>
      <c r="O9" s="418"/>
      <c r="P9" s="360">
        <v>611.30656565656568</v>
      </c>
      <c r="Q9" s="18"/>
      <c r="R9" s="418">
        <v>1.1185986677932649</v>
      </c>
      <c r="S9" s="428"/>
    </row>
    <row r="10" spans="1:19" x14ac:dyDescent="0.2">
      <c r="A10" s="546" t="s">
        <v>157</v>
      </c>
      <c r="B10" s="34">
        <v>21144.609028110102</v>
      </c>
      <c r="C10" s="36"/>
      <c r="D10" s="36">
        <v>19024.502705828443</v>
      </c>
      <c r="E10" s="36"/>
      <c r="F10" s="418">
        <v>0.11144082739319817</v>
      </c>
      <c r="G10" s="418"/>
      <c r="H10" s="103">
        <v>18924.234424935501</v>
      </c>
      <c r="I10" s="418"/>
      <c r="J10" s="547">
        <v>17439.736544212283</v>
      </c>
      <c r="K10" s="18"/>
      <c r="L10" s="428">
        <v>8.5121577207304649E-2</v>
      </c>
      <c r="M10" s="101"/>
      <c r="N10" s="36">
        <v>2220.3746031746027</v>
      </c>
      <c r="O10" s="418"/>
      <c r="P10" s="360">
        <v>1584.766161616162</v>
      </c>
      <c r="Q10" s="18"/>
      <c r="R10" s="418">
        <v>0.40107396091183589</v>
      </c>
      <c r="S10" s="428"/>
    </row>
    <row r="11" spans="1:19" x14ac:dyDescent="0.2">
      <c r="A11" s="546" t="s">
        <v>158</v>
      </c>
      <c r="B11" s="34">
        <v>9955.5544906146988</v>
      </c>
      <c r="C11" s="36"/>
      <c r="D11" s="36">
        <v>9726.080535456098</v>
      </c>
      <c r="E11" s="36"/>
      <c r="F11" s="418">
        <v>2.3593672119211973E-2</v>
      </c>
      <c r="G11" s="418"/>
      <c r="H11" s="103">
        <v>9296.0423694025776</v>
      </c>
      <c r="I11" s="418"/>
      <c r="J11" s="360">
        <v>8581.1532627288252</v>
      </c>
      <c r="K11" s="18"/>
      <c r="L11" s="428">
        <v>8.3309210870150113E-2</v>
      </c>
      <c r="M11" s="101"/>
      <c r="N11" s="36">
        <v>659.5121212121212</v>
      </c>
      <c r="O11" s="418"/>
      <c r="P11" s="360">
        <v>1144.9272727272726</v>
      </c>
      <c r="Q11" s="18"/>
      <c r="R11" s="418">
        <v>-0.42397029320374979</v>
      </c>
      <c r="S11" s="428"/>
    </row>
    <row r="12" spans="1:19" x14ac:dyDescent="0.2">
      <c r="A12" s="546" t="s">
        <v>159</v>
      </c>
      <c r="B12" s="45">
        <v>1.695213317585861</v>
      </c>
      <c r="C12" s="43"/>
      <c r="D12" s="40">
        <v>1.7298036343126941</v>
      </c>
      <c r="E12" s="40"/>
      <c r="F12" s="418">
        <v>-1.999667247813185E-2</v>
      </c>
      <c r="G12" s="418"/>
      <c r="H12" s="104">
        <v>1.7008983119951837</v>
      </c>
      <c r="I12" s="418"/>
      <c r="J12" s="548">
        <v>1.7027505438062884</v>
      </c>
      <c r="K12" s="18"/>
      <c r="L12" s="428">
        <v>-1.0877881189597424E-3</v>
      </c>
      <c r="M12" s="101"/>
      <c r="N12" s="43">
        <v>1.643433762793197</v>
      </c>
      <c r="O12" s="418"/>
      <c r="P12" s="549">
        <v>2.0269992632219029</v>
      </c>
      <c r="Q12" s="18"/>
      <c r="R12" s="418">
        <v>-0.18922823870149363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30530.707946412957</v>
      </c>
      <c r="C14" s="36"/>
      <c r="D14" s="36">
        <v>28585.598689090235</v>
      </c>
      <c r="E14" s="36"/>
      <c r="F14" s="418">
        <v>6.8045076770250651E-2</v>
      </c>
      <c r="G14" s="418"/>
      <c r="H14" s="103">
        <v>27852.336229241238</v>
      </c>
      <c r="I14" s="418"/>
      <c r="J14" s="547">
        <v>25812.291618383166</v>
      </c>
      <c r="K14" s="18"/>
      <c r="L14" s="428">
        <v>7.9033843295229958E-2</v>
      </c>
      <c r="M14" s="101"/>
      <c r="N14" s="36">
        <v>2678.3717171717171</v>
      </c>
      <c r="O14" s="418"/>
      <c r="P14" s="360">
        <v>2773.3070707070701</v>
      </c>
      <c r="Q14" s="18"/>
      <c r="R14" s="418">
        <v>-3.4231821833976966E-2</v>
      </c>
      <c r="S14" s="428"/>
    </row>
    <row r="15" spans="1:19" x14ac:dyDescent="0.2">
      <c r="A15" s="438" t="s">
        <v>162</v>
      </c>
      <c r="B15" s="34">
        <v>13000.286908770449</v>
      </c>
      <c r="C15" s="36"/>
      <c r="D15" s="36">
        <v>11458.438841890846</v>
      </c>
      <c r="E15" s="36"/>
      <c r="F15" s="418">
        <v>0.13456004680522179</v>
      </c>
      <c r="G15" s="418"/>
      <c r="H15" s="34">
        <v>11503.658625942164</v>
      </c>
      <c r="I15" s="418"/>
      <c r="J15" s="547">
        <v>10890.745912597917</v>
      </c>
      <c r="K15" s="18"/>
      <c r="L15" s="428">
        <v>5.6278304375392482E-2</v>
      </c>
      <c r="M15" s="101"/>
      <c r="N15" s="36">
        <v>1496.6282828282847</v>
      </c>
      <c r="O15" s="418"/>
      <c r="P15" s="360">
        <v>567.69292929292931</v>
      </c>
      <c r="Q15" s="18"/>
      <c r="R15" s="418">
        <v>1.6363341968911949</v>
      </c>
      <c r="S15" s="428"/>
    </row>
    <row r="16" spans="1:19" x14ac:dyDescent="0.2">
      <c r="A16" s="433" t="s">
        <v>163</v>
      </c>
      <c r="B16" s="45">
        <v>2.2549846613507825</v>
      </c>
      <c r="C16" s="43"/>
      <c r="D16" s="40">
        <v>2.204351370411465</v>
      </c>
      <c r="E16" s="40"/>
      <c r="F16" s="418">
        <v>2.2969700574489733E-2</v>
      </c>
      <c r="G16" s="418"/>
      <c r="H16" s="104">
        <v>2.2364529230186645</v>
      </c>
      <c r="I16" s="418"/>
      <c r="J16" s="548">
        <v>2.2865604457361579</v>
      </c>
      <c r="K16" s="18"/>
      <c r="L16" s="428">
        <v>-2.1913928761835684E-2</v>
      </c>
      <c r="M16" s="101"/>
      <c r="N16" s="43">
        <v>2.4296756789451406</v>
      </c>
      <c r="O16" s="418"/>
      <c r="P16" s="549">
        <v>1.3012317125157593</v>
      </c>
      <c r="Q16" s="18"/>
      <c r="R16" s="418">
        <v>0.86721216181219885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2957.0484374306429</v>
      </c>
      <c r="C18" s="36"/>
      <c r="D18" s="36">
        <v>2826.4180795073767</v>
      </c>
      <c r="E18" s="36"/>
      <c r="F18" s="418">
        <v>4.6217634563827215E-2</v>
      </c>
      <c r="G18" s="418"/>
      <c r="H18" s="103">
        <v>2467.2419439241494</v>
      </c>
      <c r="I18" s="418"/>
      <c r="J18" s="547">
        <v>2558.7362613255586</v>
      </c>
      <c r="K18" s="18"/>
      <c r="L18" s="428">
        <v>-3.575761940936048E-2</v>
      </c>
      <c r="M18" s="101"/>
      <c r="N18" s="36">
        <v>489.80649350649355</v>
      </c>
      <c r="O18" s="418"/>
      <c r="P18" s="360">
        <v>267.68181818181819</v>
      </c>
      <c r="Q18" s="18"/>
      <c r="R18" s="418">
        <v>0.82980860199403261</v>
      </c>
      <c r="S18" s="428"/>
    </row>
    <row r="19" spans="1:19" x14ac:dyDescent="0.2">
      <c r="A19" s="438" t="s">
        <v>166</v>
      </c>
      <c r="B19" s="34">
        <v>14487.255828945694</v>
      </c>
      <c r="C19" s="36"/>
      <c r="D19" s="36">
        <v>14097.8192176467</v>
      </c>
      <c r="E19" s="36"/>
      <c r="F19" s="418">
        <v>2.7623890283081744E-2</v>
      </c>
      <c r="G19" s="418"/>
      <c r="H19" s="103">
        <v>12869.793635583501</v>
      </c>
      <c r="I19" s="418"/>
      <c r="J19" s="547">
        <v>13027.022753000236</v>
      </c>
      <c r="K19" s="18"/>
      <c r="L19" s="428">
        <v>-1.2069459031268189E-2</v>
      </c>
      <c r="M19" s="101"/>
      <c r="N19" s="36">
        <v>1617.4621933621934</v>
      </c>
      <c r="O19" s="418"/>
      <c r="P19" s="360">
        <v>1070.7964646464645</v>
      </c>
      <c r="Q19" s="18"/>
      <c r="R19" s="418">
        <v>0.5105225379094025</v>
      </c>
      <c r="S19" s="428"/>
    </row>
    <row r="20" spans="1:19" x14ac:dyDescent="0.2">
      <c r="A20" s="438" t="s">
        <v>167</v>
      </c>
      <c r="B20" s="34">
        <v>1889.7114727480782</v>
      </c>
      <c r="C20" s="36"/>
      <c r="D20" s="36">
        <v>1746.9247959617824</v>
      </c>
      <c r="E20" s="36"/>
      <c r="F20" s="418">
        <v>8.1736018125315807E-2</v>
      </c>
      <c r="G20" s="418"/>
      <c r="H20" s="103">
        <v>1399.9049792415847</v>
      </c>
      <c r="I20" s="418"/>
      <c r="J20" s="547">
        <v>1523.4247959617824</v>
      </c>
      <c r="K20" s="18"/>
      <c r="L20" s="428">
        <v>-8.1080350699041917E-2</v>
      </c>
      <c r="M20" s="101"/>
      <c r="N20" s="36">
        <v>489.80649350649355</v>
      </c>
      <c r="O20" s="418"/>
      <c r="P20" s="360">
        <v>223.49999999999997</v>
      </c>
      <c r="Q20" s="18"/>
      <c r="R20" s="418">
        <v>1.1915279351520967</v>
      </c>
      <c r="S20" s="428"/>
    </row>
    <row r="21" spans="1:19" x14ac:dyDescent="0.2">
      <c r="A21" s="438" t="s">
        <v>168</v>
      </c>
      <c r="B21" s="34">
        <v>27976.402061555062</v>
      </c>
      <c r="C21" s="36"/>
      <c r="D21" s="36">
        <v>24866.725029788304</v>
      </c>
      <c r="E21" s="36"/>
      <c r="F21" s="418">
        <v>0.12505374262359112</v>
      </c>
      <c r="G21" s="418"/>
      <c r="H21" s="103">
        <v>25418.864254917255</v>
      </c>
      <c r="I21" s="418"/>
      <c r="J21" s="547">
        <v>22640.703312616588</v>
      </c>
      <c r="K21" s="18"/>
      <c r="L21" s="428">
        <v>0.12270647708865694</v>
      </c>
      <c r="M21" s="101"/>
      <c r="N21" s="36">
        <v>2557.5378066378071</v>
      </c>
      <c r="O21" s="418"/>
      <c r="P21" s="360">
        <v>2226.0217171717172</v>
      </c>
      <c r="Q21" s="18"/>
      <c r="R21" s="418">
        <v>0.14892760789741946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30911.348945887228</v>
      </c>
      <c r="C23" s="36"/>
      <c r="D23" s="36">
        <v>28506.906986072867</v>
      </c>
      <c r="E23" s="36"/>
      <c r="F23" s="418">
        <v>8.4345943282765068E-2</v>
      </c>
      <c r="G23" s="418"/>
      <c r="H23" s="103">
        <v>26884.460056998338</v>
      </c>
      <c r="I23" s="418"/>
      <c r="J23" s="547">
        <v>25366.129208295089</v>
      </c>
      <c r="K23" s="18"/>
      <c r="L23" s="428">
        <v>5.9856623619449677E-2</v>
      </c>
      <c r="M23" s="101"/>
      <c r="N23" s="36">
        <v>4026.8888888888905</v>
      </c>
      <c r="O23" s="418"/>
      <c r="P23" s="360">
        <v>3140.7777777777765</v>
      </c>
      <c r="Q23" s="18"/>
      <c r="R23" s="418">
        <v>0.28213110694449461</v>
      </c>
      <c r="S23" s="428"/>
    </row>
    <row r="24" spans="1:19" x14ac:dyDescent="0.2">
      <c r="A24" s="438" t="s">
        <v>171</v>
      </c>
      <c r="B24" s="34">
        <v>21222.043393389817</v>
      </c>
      <c r="C24" s="36"/>
      <c r="D24" s="36">
        <v>20361.373320522522</v>
      </c>
      <c r="E24" s="36"/>
      <c r="F24" s="418">
        <v>4.2269745724853106E-2</v>
      </c>
      <c r="G24" s="418"/>
      <c r="H24" s="103">
        <v>19646.641228887653</v>
      </c>
      <c r="I24" s="418"/>
      <c r="J24" s="547">
        <v>18328.01397708818</v>
      </c>
      <c r="K24" s="18"/>
      <c r="L24" s="428">
        <v>7.1945997719550348E-2</v>
      </c>
      <c r="M24" s="101"/>
      <c r="N24" s="36">
        <v>1575.4021645021644</v>
      </c>
      <c r="O24" s="418"/>
      <c r="P24" s="360">
        <v>2033.3593434343438</v>
      </c>
      <c r="Q24" s="18"/>
      <c r="R24" s="418">
        <v>-0.22522196109158443</v>
      </c>
      <c r="S24" s="428"/>
    </row>
    <row r="25" spans="1:19" x14ac:dyDescent="0.2">
      <c r="A25" s="438" t="s">
        <v>172</v>
      </c>
      <c r="B25" s="34">
        <v>21011.807881216551</v>
      </c>
      <c r="C25" s="36"/>
      <c r="D25" s="36">
        <v>20016.919879337252</v>
      </c>
      <c r="E25" s="36"/>
      <c r="F25" s="418">
        <v>4.9702352203861593E-2</v>
      </c>
      <c r="G25" s="418"/>
      <c r="H25" s="103">
        <v>19436.405716714387</v>
      </c>
      <c r="I25" s="418"/>
      <c r="J25" s="547">
        <v>18117.960535902908</v>
      </c>
      <c r="K25" s="18"/>
      <c r="L25" s="428">
        <v>7.2770065824948785E-2</v>
      </c>
      <c r="M25" s="101"/>
      <c r="N25" s="36">
        <v>1575.4021645021644</v>
      </c>
      <c r="O25" s="418"/>
      <c r="P25" s="360">
        <v>1898.9593434343435</v>
      </c>
      <c r="Q25" s="18"/>
      <c r="R25" s="418">
        <v>-0.17038657517912578</v>
      </c>
      <c r="S25" s="428"/>
    </row>
    <row r="26" spans="1:19" x14ac:dyDescent="0.2">
      <c r="A26" s="438" t="s">
        <v>173</v>
      </c>
      <c r="B26" s="34">
        <v>1086.6906454928921</v>
      </c>
      <c r="C26" s="36"/>
      <c r="D26" s="36">
        <v>1148.244665512666</v>
      </c>
      <c r="E26" s="36"/>
      <c r="F26" s="418">
        <v>-5.3607059426042533E-2</v>
      </c>
      <c r="G26" s="418"/>
      <c r="H26" s="103">
        <v>714.55081865306522</v>
      </c>
      <c r="I26" s="418"/>
      <c r="J26" s="547">
        <v>657.79921096721137</v>
      </c>
      <c r="K26" s="18"/>
      <c r="L26" s="428">
        <v>8.6274970750432681E-2</v>
      </c>
      <c r="M26" s="101"/>
      <c r="N26" s="36">
        <v>372.13982683982681</v>
      </c>
      <c r="O26" s="418"/>
      <c r="P26" s="360">
        <v>490.44545454545454</v>
      </c>
      <c r="Q26" s="18"/>
      <c r="R26" s="418">
        <v>-0.24122076493760866</v>
      </c>
      <c r="S26" s="428"/>
    </row>
    <row r="27" spans="1:19" x14ac:dyDescent="0.2">
      <c r="A27" s="438" t="s">
        <v>174</v>
      </c>
      <c r="B27" s="34">
        <v>469.807278805431</v>
      </c>
      <c r="C27" s="36"/>
      <c r="D27" s="360">
        <v>479.60721830770342</v>
      </c>
      <c r="E27" s="360"/>
      <c r="F27" s="418">
        <v>-2.0433261069029696E-2</v>
      </c>
      <c r="G27" s="418"/>
      <c r="H27" s="103">
        <v>441.47394547209768</v>
      </c>
      <c r="I27" s="418"/>
      <c r="J27" s="547">
        <v>445.94055164103673</v>
      </c>
      <c r="K27" s="18"/>
      <c r="L27" s="428">
        <v>-1.0016147113112245E-2</v>
      </c>
      <c r="M27" s="101"/>
      <c r="N27" s="36">
        <v>28.333333333333332</v>
      </c>
      <c r="O27" s="418"/>
      <c r="P27" s="360">
        <v>33.666666666666664</v>
      </c>
      <c r="Q27" s="18"/>
      <c r="R27" s="418">
        <v>-0.15841584158415839</v>
      </c>
      <c r="S27" s="428"/>
    </row>
    <row r="28" spans="1:19" x14ac:dyDescent="0.2">
      <c r="A28" s="438" t="s">
        <v>175</v>
      </c>
      <c r="B28" s="34">
        <v>12416.466774865914</v>
      </c>
      <c r="C28" s="36"/>
      <c r="D28" s="360">
        <v>11683.990797324515</v>
      </c>
      <c r="E28" s="360"/>
      <c r="F28" s="418">
        <v>6.2690564401088555E-2</v>
      </c>
      <c r="G28" s="418"/>
      <c r="H28" s="103">
        <v>11477.165331864471</v>
      </c>
      <c r="I28" s="418"/>
      <c r="J28" s="547">
        <v>10690.988777122495</v>
      </c>
      <c r="K28" s="18"/>
      <c r="L28" s="428">
        <v>7.3536374523589923E-2</v>
      </c>
      <c r="M28" s="101"/>
      <c r="N28" s="36">
        <v>939.30144300144298</v>
      </c>
      <c r="O28" s="418"/>
      <c r="P28" s="360">
        <v>993.00202020202005</v>
      </c>
      <c r="Q28" s="18"/>
      <c r="R28" s="418">
        <v>-5.4079021097713405E-2</v>
      </c>
      <c r="S28" s="428"/>
    </row>
    <row r="29" spans="1:19" x14ac:dyDescent="0.2">
      <c r="A29" s="438" t="s">
        <v>176</v>
      </c>
      <c r="B29" s="34">
        <v>16551.076555666641</v>
      </c>
      <c r="C29" s="36"/>
      <c r="D29" s="360">
        <v>15084.492034068782</v>
      </c>
      <c r="E29" s="360"/>
      <c r="F29" s="418">
        <v>9.7224654186931408E-2</v>
      </c>
      <c r="G29" s="418"/>
      <c r="H29" s="103">
        <v>15066.146829836916</v>
      </c>
      <c r="I29" s="418"/>
      <c r="J29" s="547">
        <v>13408.518296695045</v>
      </c>
      <c r="K29" s="18"/>
      <c r="L29" s="428">
        <v>0.12362503421056198</v>
      </c>
      <c r="M29" s="101"/>
      <c r="N29" s="36">
        <v>1484.9297258297258</v>
      </c>
      <c r="O29" s="418"/>
      <c r="P29" s="360">
        <v>1675.9737373737378</v>
      </c>
      <c r="Q29" s="18"/>
      <c r="R29" s="418">
        <v>-0.1139898599147378</v>
      </c>
      <c r="S29" s="428"/>
    </row>
    <row r="30" spans="1:19" x14ac:dyDescent="0.2">
      <c r="A30" s="438" t="s">
        <v>326</v>
      </c>
      <c r="B30" s="34">
        <v>8103.0171340430652</v>
      </c>
      <c r="C30" s="36"/>
      <c r="D30" s="360">
        <v>7571.4135661158507</v>
      </c>
      <c r="E30" s="360"/>
      <c r="F30" s="418">
        <v>7.0211931138761993E-2</v>
      </c>
      <c r="G30" s="418"/>
      <c r="H30" s="103">
        <v>7014.8318526577841</v>
      </c>
      <c r="I30" s="418"/>
      <c r="J30" s="547">
        <v>6677.778212580497</v>
      </c>
      <c r="K30" s="18"/>
      <c r="L30" s="428">
        <v>5.0473919520462679E-2</v>
      </c>
      <c r="M30" s="101"/>
      <c r="N30" s="36">
        <v>1088.1852813852813</v>
      </c>
      <c r="O30" s="418"/>
      <c r="P30" s="360">
        <v>893.63535353535372</v>
      </c>
      <c r="Q30" s="18"/>
      <c r="R30" s="418">
        <v>0.21770616737605478</v>
      </c>
      <c r="S30" s="428"/>
    </row>
    <row r="31" spans="1:19" x14ac:dyDescent="0.2">
      <c r="A31" s="438" t="s">
        <v>178</v>
      </c>
      <c r="B31" s="34">
        <v>13533.801968241332</v>
      </c>
      <c r="C31" s="36"/>
      <c r="D31" s="360">
        <v>12078.232814043942</v>
      </c>
      <c r="E31" s="360"/>
      <c r="F31" s="418">
        <v>0.12051176497483389</v>
      </c>
      <c r="G31" s="418"/>
      <c r="H31" s="103">
        <v>12121.917696957062</v>
      </c>
      <c r="I31" s="418"/>
      <c r="J31" s="547">
        <v>10483.236854447983</v>
      </c>
      <c r="K31" s="18"/>
      <c r="L31" s="428">
        <v>0.15631439652284443</v>
      </c>
      <c r="M31" s="101"/>
      <c r="N31" s="36">
        <v>1411.8842712842711</v>
      </c>
      <c r="O31" s="418"/>
      <c r="P31" s="360">
        <v>1594.9959595959599</v>
      </c>
      <c r="Q31" s="18"/>
      <c r="R31" s="418">
        <v>-0.11480385715715177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7.8553084120467345</v>
      </c>
      <c r="C33" s="40"/>
      <c r="D33" s="549">
        <v>8.3537358537284607</v>
      </c>
      <c r="E33" s="549"/>
      <c r="F33" s="418">
        <v>-5.9665214511094078E-2</v>
      </c>
      <c r="G33" s="418"/>
      <c r="H33" s="104">
        <v>7.919998182344318</v>
      </c>
      <c r="I33" s="418"/>
      <c r="J33" s="549">
        <v>8.5894171165678959</v>
      </c>
      <c r="K33" s="552"/>
      <c r="L33" s="428">
        <v>-7.7935315649341752E-2</v>
      </c>
      <c r="M33" s="101"/>
      <c r="N33" s="40">
        <v>7.4234242469632363</v>
      </c>
      <c r="O33" s="418"/>
      <c r="P33" s="549">
        <v>6.4502833371390365</v>
      </c>
      <c r="Q33" s="105"/>
      <c r="R33" s="418">
        <v>0.15086793230013792</v>
      </c>
      <c r="S33" s="544"/>
    </row>
    <row r="34" spans="1:19" x14ac:dyDescent="0.2">
      <c r="A34" s="551" t="s">
        <v>181</v>
      </c>
      <c r="B34" s="39">
        <v>8.1183277324883836</v>
      </c>
      <c r="C34" s="40"/>
      <c r="D34" s="549">
        <v>7.4394623540494198</v>
      </c>
      <c r="E34" s="549"/>
      <c r="F34" s="418">
        <v>9.1251940816589563E-2</v>
      </c>
      <c r="G34" s="418"/>
      <c r="H34" s="104">
        <v>8.1794644391648159</v>
      </c>
      <c r="I34" s="418"/>
      <c r="J34" s="549">
        <v>7.6581893205585514</v>
      </c>
      <c r="K34" s="552"/>
      <c r="L34" s="428">
        <v>6.8067671976571764E-2</v>
      </c>
      <c r="M34" s="101"/>
      <c r="N34" s="40">
        <v>7.3640582120307903</v>
      </c>
      <c r="O34" s="418"/>
      <c r="P34" s="549">
        <v>5.3525895828908947</v>
      </c>
      <c r="Q34" s="105"/>
      <c r="R34" s="418">
        <v>0.3757935477753398</v>
      </c>
      <c r="S34" s="544"/>
    </row>
    <row r="35" spans="1:19" x14ac:dyDescent="0.2">
      <c r="A35" s="551" t="s">
        <v>182</v>
      </c>
      <c r="B35" s="39">
        <v>4.033434216284288</v>
      </c>
      <c r="C35" s="40"/>
      <c r="D35" s="549">
        <v>5.0449203799665296</v>
      </c>
      <c r="E35" s="549"/>
      <c r="F35" s="418">
        <v>-0.2004959617794706</v>
      </c>
      <c r="G35" s="418"/>
      <c r="H35" s="104">
        <v>5.6132542297942516</v>
      </c>
      <c r="I35" s="418"/>
      <c r="J35" s="549">
        <v>4.9959887529434219</v>
      </c>
      <c r="K35" s="552"/>
      <c r="L35" s="428">
        <v>0.12355221506196613</v>
      </c>
      <c r="M35" s="101"/>
      <c r="N35" s="40">
        <v>1</v>
      </c>
      <c r="O35" s="418"/>
      <c r="P35" s="549">
        <v>5.1105488516932658</v>
      </c>
      <c r="Q35" s="105"/>
      <c r="R35" s="418">
        <v>-0.80432630055602106</v>
      </c>
      <c r="S35" s="544"/>
    </row>
    <row r="36" spans="1:19" x14ac:dyDescent="0.2">
      <c r="A36" s="551" t="s">
        <v>183</v>
      </c>
      <c r="B36" s="39">
        <v>3.452708068159871</v>
      </c>
      <c r="C36" s="40"/>
      <c r="D36" s="549">
        <v>3.6650128638254014</v>
      </c>
      <c r="E36" s="549"/>
      <c r="F36" s="418">
        <v>-5.7927435333456019E-2</v>
      </c>
      <c r="G36" s="418"/>
      <c r="H36" s="104">
        <v>3.2892255520513443</v>
      </c>
      <c r="I36" s="418"/>
      <c r="J36" s="549">
        <v>3.8662103091319922</v>
      </c>
      <c r="K36" s="552"/>
      <c r="L36" s="428">
        <v>-0.14923780936536468</v>
      </c>
      <c r="M36" s="101"/>
      <c r="N36" s="40">
        <v>6</v>
      </c>
      <c r="O36" s="418"/>
      <c r="P36" s="549">
        <v>1</v>
      </c>
      <c r="Q36" s="105"/>
      <c r="R36" s="418">
        <v>5</v>
      </c>
      <c r="S36" s="544"/>
    </row>
    <row r="37" spans="1:19" x14ac:dyDescent="0.2">
      <c r="A37" s="381" t="s">
        <v>184</v>
      </c>
      <c r="B37" s="39">
        <v>6.4394197494576151</v>
      </c>
      <c r="C37" s="40"/>
      <c r="D37" s="549">
        <v>5.9517191948516235</v>
      </c>
      <c r="E37" s="549"/>
      <c r="F37" s="418">
        <v>8.1942803186659752E-2</v>
      </c>
      <c r="G37" s="418"/>
      <c r="H37" s="104">
        <v>6.6804638770457947</v>
      </c>
      <c r="I37" s="418"/>
      <c r="J37" s="549">
        <v>6.1071701801968414</v>
      </c>
      <c r="K37" s="552"/>
      <c r="L37" s="428">
        <v>9.3872232135911324E-2</v>
      </c>
      <c r="M37" s="101"/>
      <c r="N37" s="40">
        <v>3.4941423571814059</v>
      </c>
      <c r="O37" s="418"/>
      <c r="P37" s="549">
        <v>4.2780823785033055</v>
      </c>
      <c r="Q37" s="105"/>
      <c r="R37" s="418">
        <v>-0.18324565820917232</v>
      </c>
      <c r="S37" s="544"/>
    </row>
    <row r="38" spans="1:19" x14ac:dyDescent="0.2">
      <c r="A38" s="381" t="s">
        <v>185</v>
      </c>
      <c r="B38" s="39">
        <v>7.9111941873757505</v>
      </c>
      <c r="C38" s="40"/>
      <c r="D38" s="549">
        <v>7.4720797843017248</v>
      </c>
      <c r="E38" s="549"/>
      <c r="F38" s="418">
        <v>5.8767360059052358E-2</v>
      </c>
      <c r="G38" s="418"/>
      <c r="H38" s="104">
        <v>8.1570589242888776</v>
      </c>
      <c r="I38" s="418"/>
      <c r="J38" s="549">
        <v>7.8146909789392582</v>
      </c>
      <c r="K38" s="552"/>
      <c r="L38" s="428">
        <v>4.3810810468681037E-2</v>
      </c>
      <c r="M38" s="101"/>
      <c r="N38" s="40">
        <v>5.4166423158771799</v>
      </c>
      <c r="O38" s="418"/>
      <c r="P38" s="549">
        <v>4.7310413243861236</v>
      </c>
      <c r="Q38" s="105"/>
      <c r="R38" s="418">
        <v>0.14491545190212782</v>
      </c>
      <c r="S38" s="544"/>
    </row>
    <row r="39" spans="1:19" x14ac:dyDescent="0.2">
      <c r="A39" s="551" t="s">
        <v>186</v>
      </c>
      <c r="B39" s="39">
        <v>4.8575730526963419</v>
      </c>
      <c r="C39" s="40"/>
      <c r="D39" s="549">
        <v>4.6864401116072569</v>
      </c>
      <c r="E39" s="549"/>
      <c r="F39" s="418">
        <v>3.6516617520669301E-2</v>
      </c>
      <c r="G39" s="418"/>
      <c r="H39" s="104">
        <v>5.0531817753916473</v>
      </c>
      <c r="I39" s="418"/>
      <c r="J39" s="549">
        <v>5.0519924823446791</v>
      </c>
      <c r="K39" s="552"/>
      <c r="L39" s="428">
        <v>2.3541069214263145E-4</v>
      </c>
      <c r="M39" s="101"/>
      <c r="N39" s="40">
        <v>3.5966092057364394</v>
      </c>
      <c r="O39" s="418"/>
      <c r="P39" s="549">
        <v>1.9548140101887761</v>
      </c>
      <c r="Q39" s="105"/>
      <c r="R39" s="418">
        <v>0.83987284058247336</v>
      </c>
      <c r="S39" s="544"/>
    </row>
    <row r="40" spans="1:19" x14ac:dyDescent="0.2">
      <c r="A40" s="551" t="s">
        <v>187</v>
      </c>
      <c r="B40" s="39">
        <v>6.7665969386158258</v>
      </c>
      <c r="C40" s="40"/>
      <c r="D40" s="549">
        <v>6.3941102092862021</v>
      </c>
      <c r="E40" s="549"/>
      <c r="F40" s="418">
        <v>5.8254662046434404E-2</v>
      </c>
      <c r="G40" s="418"/>
      <c r="H40" s="104">
        <v>7.2140587953035338</v>
      </c>
      <c r="I40" s="418"/>
      <c r="J40" s="549">
        <v>6.7772332755468421</v>
      </c>
      <c r="K40" s="552"/>
      <c r="L40" s="428">
        <v>6.4454844919211537E-2</v>
      </c>
      <c r="M40" s="101"/>
      <c r="N40" s="40">
        <v>2.9248544462498209</v>
      </c>
      <c r="O40" s="418"/>
      <c r="P40" s="549">
        <v>3.8760036123076835</v>
      </c>
      <c r="Q40" s="105"/>
      <c r="R40" s="418">
        <v>-0.24539429298714463</v>
      </c>
      <c r="S40" s="544"/>
    </row>
    <row r="41" spans="1:19" x14ac:dyDescent="0.2">
      <c r="A41" s="551" t="s">
        <v>188</v>
      </c>
      <c r="B41" s="39">
        <v>14.479286511957744</v>
      </c>
      <c r="C41" s="40"/>
      <c r="D41" s="549">
        <v>14.40557092257578</v>
      </c>
      <c r="E41" s="549"/>
      <c r="F41" s="418">
        <v>5.1171584783522746E-3</v>
      </c>
      <c r="G41" s="418"/>
      <c r="H41" s="104">
        <v>14.659407415396323</v>
      </c>
      <c r="I41" s="418"/>
      <c r="J41" s="549">
        <v>14.486991930534288</v>
      </c>
      <c r="K41" s="552"/>
      <c r="L41" s="428">
        <v>1.1901399937873581E-2</v>
      </c>
      <c r="M41" s="101"/>
      <c r="N41" s="40">
        <v>12.781361398415292</v>
      </c>
      <c r="O41" s="418"/>
      <c r="P41" s="549">
        <v>13.511108692431652</v>
      </c>
      <c r="Q41" s="105"/>
      <c r="R41" s="418">
        <v>-5.4010911364004703E-2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30290.509770727425</v>
      </c>
      <c r="C43" s="36"/>
      <c r="D43" s="360">
        <v>29084.160841446414</v>
      </c>
      <c r="E43" s="360"/>
      <c r="F43" s="418">
        <v>4.1477866109236441E-2</v>
      </c>
      <c r="G43" s="418"/>
      <c r="H43" s="103">
        <v>27938.731127148782</v>
      </c>
      <c r="I43" s="418"/>
      <c r="J43" s="547">
        <v>26714.35654851712</v>
      </c>
      <c r="K43" s="18"/>
      <c r="L43" s="428">
        <v>4.5832081952190039E-2</v>
      </c>
      <c r="M43" s="101"/>
      <c r="N43" s="36">
        <v>2351.7786435786434</v>
      </c>
      <c r="O43" s="418"/>
      <c r="P43" s="360">
        <v>2369.8042929292933</v>
      </c>
      <c r="Q43" s="18"/>
      <c r="R43" s="418">
        <v>-7.6063873309844456E-3</v>
      </c>
      <c r="S43" s="428"/>
    </row>
    <row r="44" spans="1:19" x14ac:dyDescent="0.2">
      <c r="A44" s="413" t="s">
        <v>327</v>
      </c>
      <c r="B44" s="34">
        <v>23769.516162448908</v>
      </c>
      <c r="C44" s="36"/>
      <c r="D44" s="360">
        <v>22878.631749638331</v>
      </c>
      <c r="E44" s="360"/>
      <c r="F44" s="418">
        <v>3.8939584436672475E-2</v>
      </c>
      <c r="G44" s="418"/>
      <c r="H44" s="103">
        <v>22053.123377456122</v>
      </c>
      <c r="I44" s="418"/>
      <c r="J44" s="547">
        <v>21422.820386001968</v>
      </c>
      <c r="K44" s="18"/>
      <c r="L44" s="428">
        <v>2.9422035945650061E-2</v>
      </c>
      <c r="M44" s="101"/>
      <c r="N44" s="36">
        <v>1716.392784992785</v>
      </c>
      <c r="O44" s="418"/>
      <c r="P44" s="360">
        <v>1455.8113636363641</v>
      </c>
      <c r="Q44" s="18"/>
      <c r="R44" s="418">
        <v>0.17899394651346426</v>
      </c>
      <c r="S44" s="428"/>
    </row>
    <row r="45" spans="1:19" x14ac:dyDescent="0.2">
      <c r="A45" s="413" t="s">
        <v>192</v>
      </c>
      <c r="B45" s="34">
        <v>4219.6235862450239</v>
      </c>
      <c r="C45" s="36"/>
      <c r="D45" s="360">
        <v>3552.1303370614592</v>
      </c>
      <c r="E45" s="360"/>
      <c r="F45" s="418">
        <v>0.18791350143298974</v>
      </c>
      <c r="G45" s="418"/>
      <c r="H45" s="103">
        <v>4040.8054044268424</v>
      </c>
      <c r="I45" s="418"/>
      <c r="J45" s="547">
        <v>3240.1414481725701</v>
      </c>
      <c r="K45" s="18"/>
      <c r="L45" s="428">
        <v>0.24710771707384699</v>
      </c>
      <c r="M45" s="101"/>
      <c r="N45" s="36">
        <v>178.81818181818181</v>
      </c>
      <c r="O45" s="418"/>
      <c r="P45" s="360">
        <v>311.98888888888888</v>
      </c>
      <c r="Q45" s="18"/>
      <c r="R45" s="418">
        <v>-0.42684439034024135</v>
      </c>
      <c r="S45" s="428"/>
    </row>
    <row r="46" spans="1:19" x14ac:dyDescent="0.2">
      <c r="A46" s="413" t="s">
        <v>193</v>
      </c>
      <c r="B46" s="395">
        <v>2216.3959404751595</v>
      </c>
      <c r="C46" s="36"/>
      <c r="D46" s="360">
        <v>1931.2037051587972</v>
      </c>
      <c r="E46" s="360"/>
      <c r="F46" s="418">
        <v>0.14767589486004623</v>
      </c>
      <c r="G46" s="418"/>
      <c r="H46" s="103">
        <v>2136.2747283539475</v>
      </c>
      <c r="I46" s="418"/>
      <c r="J46" s="547">
        <v>1818.481482936575</v>
      </c>
      <c r="K46" s="18"/>
      <c r="L46" s="428">
        <v>0.17475748221762696</v>
      </c>
      <c r="M46" s="101"/>
      <c r="N46" s="36">
        <v>80.121212121212125</v>
      </c>
      <c r="O46" s="418"/>
      <c r="P46" s="360">
        <v>112.72222222222223</v>
      </c>
      <c r="Q46" s="18"/>
      <c r="R46" s="418">
        <v>-0.28921546664277076</v>
      </c>
      <c r="S46" s="428"/>
    </row>
    <row r="47" spans="1:19" x14ac:dyDescent="0.2">
      <c r="A47" s="413" t="s">
        <v>194</v>
      </c>
      <c r="B47" s="34">
        <v>656.77831324142755</v>
      </c>
      <c r="C47" s="36"/>
      <c r="D47" s="360">
        <v>654.02727804506935</v>
      </c>
      <c r="E47" s="360"/>
      <c r="F47" s="418">
        <v>4.2063003925176153E-3</v>
      </c>
      <c r="G47" s="418"/>
      <c r="H47" s="103">
        <v>632.68740415051843</v>
      </c>
      <c r="I47" s="418"/>
      <c r="J47" s="547">
        <v>606.47172248951381</v>
      </c>
      <c r="K47" s="18"/>
      <c r="L47" s="428">
        <v>4.3226552350028001E-2</v>
      </c>
      <c r="M47" s="101"/>
      <c r="N47" s="36">
        <v>24.09090909090909</v>
      </c>
      <c r="O47" s="418"/>
      <c r="P47" s="360">
        <v>47.555555555555557</v>
      </c>
      <c r="Q47" s="18"/>
      <c r="R47" s="418">
        <v>-0.49341546304163131</v>
      </c>
      <c r="S47" s="428"/>
    </row>
    <row r="48" spans="1:19" x14ac:dyDescent="0.2">
      <c r="A48" s="433" t="s">
        <v>195</v>
      </c>
      <c r="B48" s="34">
        <v>471.99853594654661</v>
      </c>
      <c r="C48" s="36"/>
      <c r="D48" s="360">
        <v>430.17035726757092</v>
      </c>
      <c r="E48" s="360"/>
      <c r="F48" s="418">
        <v>9.7236311085373284E-2</v>
      </c>
      <c r="G48" s="418"/>
      <c r="H48" s="103">
        <v>447.90762685563755</v>
      </c>
      <c r="I48" s="418"/>
      <c r="J48" s="547">
        <v>382.61480171201538</v>
      </c>
      <c r="K48" s="18"/>
      <c r="L48" s="428">
        <v>0.17064897868945084</v>
      </c>
      <c r="M48" s="101"/>
      <c r="N48" s="36">
        <v>24.09090909090909</v>
      </c>
      <c r="O48" s="418"/>
      <c r="P48" s="360">
        <v>47.555555555555557</v>
      </c>
      <c r="Q48" s="18"/>
      <c r="R48" s="418">
        <v>-0.49341546304163131</v>
      </c>
      <c r="S48" s="428"/>
    </row>
    <row r="49" spans="1:19" x14ac:dyDescent="0.2">
      <c r="A49" s="413" t="s">
        <v>196</v>
      </c>
      <c r="B49" s="34">
        <v>3917.4588474002408</v>
      </c>
      <c r="C49" s="36"/>
      <c r="D49" s="360">
        <v>3603.0779608876664</v>
      </c>
      <c r="E49" s="360"/>
      <c r="F49" s="418">
        <v>8.7253423302315211E-2</v>
      </c>
      <c r="G49" s="418"/>
      <c r="H49" s="103">
        <v>3917.4588474002408</v>
      </c>
      <c r="I49" s="418"/>
      <c r="J49" s="547">
        <v>3130.1779608876664</v>
      </c>
      <c r="K49" s="18"/>
      <c r="L49" s="428">
        <v>0.25151313962012389</v>
      </c>
      <c r="M49" s="101"/>
      <c r="N49" s="36">
        <v>0</v>
      </c>
      <c r="O49" s="418"/>
      <c r="P49" s="360">
        <v>472.9</v>
      </c>
      <c r="Q49" s="18"/>
      <c r="R49" s="418">
        <v>-1</v>
      </c>
      <c r="S49" s="428"/>
    </row>
    <row r="50" spans="1:19" x14ac:dyDescent="0.2">
      <c r="A50" s="413" t="s">
        <v>197</v>
      </c>
      <c r="B50" s="34">
        <v>4027.1409987972202</v>
      </c>
      <c r="C50" s="36"/>
      <c r="D50" s="360">
        <v>3118.3411050285472</v>
      </c>
      <c r="E50" s="360"/>
      <c r="F50" s="418">
        <v>0.29143697342897107</v>
      </c>
      <c r="G50" s="418"/>
      <c r="H50" s="103">
        <v>3431.4975644537858</v>
      </c>
      <c r="I50" s="418"/>
      <c r="J50" s="547">
        <v>2935.3633272507695</v>
      </c>
      <c r="K50" s="18"/>
      <c r="L50" s="428">
        <v>0.16901970280717868</v>
      </c>
      <c r="M50" s="101"/>
      <c r="N50" s="36">
        <v>595.64343434343425</v>
      </c>
      <c r="O50" s="418"/>
      <c r="P50" s="360">
        <v>182.97777777777776</v>
      </c>
      <c r="Q50" s="18"/>
      <c r="R50" s="418">
        <v>2.2552774526906174</v>
      </c>
      <c r="S50" s="428"/>
    </row>
    <row r="51" spans="1:19" x14ac:dyDescent="0.2">
      <c r="A51" s="413" t="s">
        <v>198</v>
      </c>
      <c r="B51" s="34">
        <v>864.56058387316841</v>
      </c>
      <c r="C51" s="36"/>
      <c r="D51" s="360">
        <v>1215.7324018939896</v>
      </c>
      <c r="E51" s="360"/>
      <c r="F51" s="418">
        <v>-0.28885618041744271</v>
      </c>
      <c r="G51" s="418"/>
      <c r="H51" s="103">
        <v>864.56058387316841</v>
      </c>
      <c r="I51" s="418"/>
      <c r="J51" s="547">
        <v>1075.7324018939896</v>
      </c>
      <c r="K51" s="18"/>
      <c r="L51" s="428">
        <v>-0.19630515697865128</v>
      </c>
      <c r="M51" s="101"/>
      <c r="N51" s="36">
        <v>0</v>
      </c>
      <c r="O51" s="418"/>
      <c r="P51" s="360">
        <v>140</v>
      </c>
      <c r="Q51" s="18"/>
      <c r="R51" s="418">
        <v>-1</v>
      </c>
      <c r="S51" s="428"/>
    </row>
    <row r="52" spans="1:19" x14ac:dyDescent="0.2">
      <c r="A52" s="413" t="s">
        <v>199</v>
      </c>
      <c r="B52" s="34">
        <v>3865.7603398075589</v>
      </c>
      <c r="C52" s="36"/>
      <c r="D52" s="360">
        <v>3367.1872064081849</v>
      </c>
      <c r="E52" s="360"/>
      <c r="F52" s="418">
        <v>0.14806813605448665</v>
      </c>
      <c r="G52" s="418"/>
      <c r="H52" s="103">
        <v>3375.4603398075587</v>
      </c>
      <c r="I52" s="418"/>
      <c r="J52" s="547">
        <v>3198.9831660041446</v>
      </c>
      <c r="K52" s="18"/>
      <c r="L52" s="428">
        <v>5.5166646601598764E-2</v>
      </c>
      <c r="M52" s="101"/>
      <c r="N52" s="36">
        <v>490.3</v>
      </c>
      <c r="O52" s="418"/>
      <c r="P52" s="360">
        <v>168.2040404040404</v>
      </c>
      <c r="Q52" s="18"/>
      <c r="R52" s="418">
        <v>1.914912143740767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37860.517149898638</v>
      </c>
      <c r="C54" s="36"/>
      <c r="D54" s="360">
        <v>34718.989620405191</v>
      </c>
      <c r="E54" s="360"/>
      <c r="F54" s="418">
        <v>9.048441685201275E-2</v>
      </c>
      <c r="G54" s="418"/>
      <c r="H54" s="103">
        <v>34245.128261009748</v>
      </c>
      <c r="I54" s="418"/>
      <c r="J54" s="547">
        <v>31499.781287071859</v>
      </c>
      <c r="K54" s="18"/>
      <c r="L54" s="428">
        <v>8.7154477325359539E-2</v>
      </c>
      <c r="M54" s="101"/>
      <c r="N54" s="37">
        <v>3615.3888888888901</v>
      </c>
      <c r="O54" s="418"/>
      <c r="P54" s="360">
        <v>3219.2083333333326</v>
      </c>
      <c r="Q54" s="18"/>
      <c r="R54" s="418">
        <v>0.12306769694067358</v>
      </c>
      <c r="S54" s="428"/>
    </row>
    <row r="55" spans="1:19" x14ac:dyDescent="0.2">
      <c r="A55" s="433" t="s">
        <v>202</v>
      </c>
      <c r="B55" s="34">
        <v>34745.48200927682</v>
      </c>
      <c r="C55" s="36"/>
      <c r="D55" s="360">
        <v>31804.489364985038</v>
      </c>
      <c r="E55" s="360"/>
      <c r="F55" s="418">
        <v>9.2470990825894231E-2</v>
      </c>
      <c r="G55" s="418"/>
      <c r="H55" s="103">
        <v>31304.315342610156</v>
      </c>
      <c r="I55" s="418"/>
      <c r="J55" s="547">
        <v>28688.658809429482</v>
      </c>
      <c r="K55" s="18"/>
      <c r="L55" s="428">
        <v>9.1173886885257654E-2</v>
      </c>
      <c r="M55" s="101"/>
      <c r="N55" s="37">
        <v>3441.1666666666674</v>
      </c>
      <c r="O55" s="418"/>
      <c r="P55" s="360">
        <v>3115.8305555555548</v>
      </c>
      <c r="Q55" s="18"/>
      <c r="R55" s="418">
        <v>0.10441392922700346</v>
      </c>
      <c r="S55" s="428"/>
    </row>
    <row r="56" spans="1:19" x14ac:dyDescent="0.2">
      <c r="A56" s="433" t="s">
        <v>203</v>
      </c>
      <c r="B56" s="34">
        <v>3481.2398867103384</v>
      </c>
      <c r="C56" s="36"/>
      <c r="D56" s="360">
        <v>3269.9507334964183</v>
      </c>
      <c r="E56" s="360"/>
      <c r="F56" s="418">
        <v>6.4615393452120209E-2</v>
      </c>
      <c r="G56" s="418"/>
      <c r="H56" s="103">
        <v>3307.0176644881162</v>
      </c>
      <c r="I56" s="418"/>
      <c r="J56" s="547">
        <v>3166.5729557186405</v>
      </c>
      <c r="K56" s="18"/>
      <c r="L56" s="428">
        <v>4.435227317780284E-2</v>
      </c>
      <c r="M56" s="101"/>
      <c r="N56" s="37">
        <v>174.22222222222223</v>
      </c>
      <c r="O56" s="418"/>
      <c r="P56" s="360">
        <v>103.37777777777777</v>
      </c>
      <c r="Q56" s="18"/>
      <c r="R56" s="418">
        <v>0.68529664660361156</v>
      </c>
      <c r="S56" s="428"/>
    </row>
    <row r="57" spans="1:19" x14ac:dyDescent="0.2">
      <c r="A57" s="433" t="s">
        <v>545</v>
      </c>
      <c r="B57" s="34">
        <v>553.93843285684352</v>
      </c>
      <c r="C57" s="36"/>
      <c r="D57" s="360">
        <v>564.50492447151782</v>
      </c>
      <c r="E57" s="360"/>
      <c r="F57" s="418">
        <v>-1.8718156665447194E-2</v>
      </c>
      <c r="G57" s="418"/>
      <c r="H57" s="103">
        <v>553.93843285684352</v>
      </c>
      <c r="I57" s="418"/>
      <c r="J57" s="547">
        <v>564.50492447151782</v>
      </c>
      <c r="K57" s="18"/>
      <c r="L57" s="428">
        <v>-1.8718156665447194E-2</v>
      </c>
      <c r="M57" s="101"/>
      <c r="N57" s="37">
        <v>0</v>
      </c>
      <c r="O57" s="418"/>
      <c r="P57" s="360"/>
      <c r="Q57" s="18"/>
      <c r="R57" s="418" t="s">
        <v>214</v>
      </c>
      <c r="S57" s="428"/>
    </row>
    <row r="58" spans="1:19" x14ac:dyDescent="0.2">
      <c r="A58" s="433" t="s">
        <v>205</v>
      </c>
      <c r="B58" s="34">
        <v>1888.0009209995628</v>
      </c>
      <c r="C58" s="36"/>
      <c r="D58" s="360">
        <v>1980.9145088867042</v>
      </c>
      <c r="E58" s="360"/>
      <c r="F58" s="418">
        <v>-4.6904390608638553E-2</v>
      </c>
      <c r="G58" s="418"/>
      <c r="H58" s="103">
        <v>1798.6675876662296</v>
      </c>
      <c r="I58" s="418"/>
      <c r="J58" s="547">
        <v>1980.9145088867042</v>
      </c>
      <c r="K58" s="18"/>
      <c r="L58" s="428">
        <v>-9.2001406624508703E-2</v>
      </c>
      <c r="M58" s="101"/>
      <c r="N58" s="37">
        <v>89.333333333333329</v>
      </c>
      <c r="O58" s="418"/>
      <c r="P58" s="360">
        <v>0</v>
      </c>
      <c r="Q58" s="18"/>
      <c r="R58" s="418" t="s">
        <v>214</v>
      </c>
      <c r="S58" s="428"/>
    </row>
    <row r="59" spans="1:19" x14ac:dyDescent="0.2">
      <c r="A59" s="433" t="s">
        <v>206</v>
      </c>
      <c r="B59" s="34">
        <v>1030.9772211485065</v>
      </c>
      <c r="C59" s="36"/>
      <c r="D59" s="360">
        <v>1230.4720874009217</v>
      </c>
      <c r="E59" s="360"/>
      <c r="F59" s="418">
        <v>-0.16212872140301898</v>
      </c>
      <c r="G59" s="418"/>
      <c r="H59" s="103">
        <v>969.97722114850649</v>
      </c>
      <c r="I59" s="418"/>
      <c r="J59" s="547">
        <v>1230.4720874009217</v>
      </c>
      <c r="K59" s="18"/>
      <c r="L59" s="428">
        <v>-0.21170319011676925</v>
      </c>
      <c r="M59" s="101"/>
      <c r="N59" s="37">
        <v>61</v>
      </c>
      <c r="O59" s="418"/>
      <c r="P59" s="360">
        <v>0</v>
      </c>
      <c r="Q59" s="18"/>
      <c r="R59" s="418" t="s">
        <v>214</v>
      </c>
      <c r="S59" s="428"/>
    </row>
    <row r="60" spans="1:19" x14ac:dyDescent="0.2">
      <c r="A60" s="433" t="s">
        <v>207</v>
      </c>
      <c r="B60" s="34">
        <v>275.312878465138</v>
      </c>
      <c r="C60" s="36"/>
      <c r="D60" s="360">
        <v>222.48575089717019</v>
      </c>
      <c r="E60" s="360"/>
      <c r="F60" s="418">
        <v>0.23744049834626832</v>
      </c>
      <c r="G60" s="418"/>
      <c r="H60" s="103">
        <v>275.312878465138</v>
      </c>
      <c r="I60" s="418"/>
      <c r="J60" s="547">
        <v>222.48575089717019</v>
      </c>
      <c r="K60" s="18"/>
      <c r="L60" s="428">
        <v>0.23744049834626832</v>
      </c>
      <c r="M60" s="101"/>
      <c r="N60" s="37">
        <v>0</v>
      </c>
      <c r="O60" s="418"/>
      <c r="P60" s="360">
        <v>0</v>
      </c>
      <c r="Q60" s="18"/>
      <c r="R60" s="418" t="s">
        <v>214</v>
      </c>
      <c r="S60" s="428"/>
    </row>
    <row r="61" spans="1:19" x14ac:dyDescent="0.2">
      <c r="A61" s="433" t="s">
        <v>208</v>
      </c>
      <c r="B61" s="34">
        <v>660.91413677077537</v>
      </c>
      <c r="C61" s="36"/>
      <c r="D61" s="360">
        <v>579.61571607345752</v>
      </c>
      <c r="E61" s="360"/>
      <c r="F61" s="418">
        <v>0.14026262304974232</v>
      </c>
      <c r="G61" s="418"/>
      <c r="H61" s="103">
        <v>632.580803437442</v>
      </c>
      <c r="I61" s="418"/>
      <c r="J61" s="547">
        <v>579.61571607345752</v>
      </c>
      <c r="K61" s="18"/>
      <c r="L61" s="428">
        <v>9.1379660515057456E-2</v>
      </c>
      <c r="M61" s="101"/>
      <c r="N61" s="37">
        <v>28.333333333333332</v>
      </c>
      <c r="O61" s="418"/>
      <c r="P61" s="360">
        <v>0</v>
      </c>
      <c r="Q61" s="18"/>
      <c r="R61" s="418" t="s">
        <v>214</v>
      </c>
      <c r="S61" s="428"/>
    </row>
    <row r="62" spans="1:19" x14ac:dyDescent="0.2">
      <c r="A62" s="433" t="s">
        <v>209</v>
      </c>
      <c r="B62" s="34">
        <v>738.92159774026288</v>
      </c>
      <c r="C62" s="36"/>
      <c r="D62" s="360">
        <v>509.25556742035099</v>
      </c>
      <c r="E62" s="360"/>
      <c r="F62" s="418">
        <v>0.45098383800356256</v>
      </c>
      <c r="G62" s="418"/>
      <c r="H62" s="103">
        <v>590.8104866291518</v>
      </c>
      <c r="I62" s="418"/>
      <c r="J62" s="547">
        <v>458.75556742035099</v>
      </c>
      <c r="K62" s="18"/>
      <c r="L62" s="428">
        <v>0.28785464109212833</v>
      </c>
      <c r="M62" s="101"/>
      <c r="N62" s="37">
        <v>148.11111111111111</v>
      </c>
      <c r="O62" s="418"/>
      <c r="P62" s="360">
        <v>50.5</v>
      </c>
      <c r="Q62" s="18"/>
      <c r="R62" s="418">
        <v>1.932893289328933</v>
      </c>
      <c r="S62" s="428"/>
    </row>
    <row r="63" spans="1:19" x14ac:dyDescent="0.2">
      <c r="A63" s="433" t="s">
        <v>210</v>
      </c>
      <c r="B63" s="34">
        <v>3291.6895799334684</v>
      </c>
      <c r="C63" s="36"/>
      <c r="D63" s="360">
        <v>3094.2684149861302</v>
      </c>
      <c r="E63" s="360"/>
      <c r="F63" s="418">
        <v>6.3802210561692052E-2</v>
      </c>
      <c r="G63" s="418"/>
      <c r="H63" s="103">
        <v>3120.9118021556906</v>
      </c>
      <c r="I63" s="418"/>
      <c r="J63" s="547">
        <v>3012.4615968043122</v>
      </c>
      <c r="K63" s="18"/>
      <c r="L63" s="428">
        <v>3.6000527099308025E-2</v>
      </c>
      <c r="M63" s="101"/>
      <c r="N63" s="37">
        <v>170.77777777777777</v>
      </c>
      <c r="O63" s="418"/>
      <c r="P63" s="360">
        <v>81.806818181818187</v>
      </c>
      <c r="Q63" s="18"/>
      <c r="R63" s="418">
        <v>1.0875738914355386</v>
      </c>
      <c r="S63" s="428"/>
    </row>
    <row r="64" spans="1:19" x14ac:dyDescent="0.2">
      <c r="A64" s="433" t="s">
        <v>211</v>
      </c>
      <c r="B64" s="34">
        <v>69.488078097813585</v>
      </c>
      <c r="C64" s="36"/>
      <c r="D64" s="360">
        <v>142.07084518190035</v>
      </c>
      <c r="E64" s="360"/>
      <c r="F64" s="418">
        <v>-0.51089135840048994</v>
      </c>
      <c r="G64" s="418"/>
      <c r="H64" s="103">
        <v>69.488078097813585</v>
      </c>
      <c r="I64" s="418"/>
      <c r="J64" s="547">
        <v>142.07084518190035</v>
      </c>
      <c r="K64" s="18"/>
      <c r="L64" s="428">
        <v>-0.51089135840048994</v>
      </c>
      <c r="M64" s="101"/>
      <c r="N64" s="38">
        <v>0</v>
      </c>
      <c r="O64" s="418"/>
      <c r="P64" s="360">
        <v>0</v>
      </c>
      <c r="Q64" s="18"/>
      <c r="R64" s="418" t="s">
        <v>214</v>
      </c>
      <c r="S64" s="428"/>
    </row>
    <row r="65" spans="1:19" x14ac:dyDescent="0.2">
      <c r="A65" s="433" t="s">
        <v>212</v>
      </c>
      <c r="B65" s="34">
        <v>251.93359970056218</v>
      </c>
      <c r="C65" s="36"/>
      <c r="D65" s="360">
        <v>259.06252417618214</v>
      </c>
      <c r="E65" s="360"/>
      <c r="F65" s="418">
        <v>-2.7518161873431549E-2</v>
      </c>
      <c r="G65" s="418"/>
      <c r="H65" s="103">
        <v>251.93359970056218</v>
      </c>
      <c r="I65" s="418"/>
      <c r="J65" s="547">
        <v>259.06252417618214</v>
      </c>
      <c r="K65" s="18"/>
      <c r="L65" s="428">
        <v>-2.7518161873431549E-2</v>
      </c>
      <c r="M65" s="101"/>
      <c r="N65" s="38">
        <v>0</v>
      </c>
      <c r="O65" s="418"/>
      <c r="P65" s="360">
        <v>0</v>
      </c>
      <c r="Q65" s="18"/>
      <c r="R65" s="418" t="s">
        <v>214</v>
      </c>
      <c r="S65" s="428"/>
    </row>
    <row r="66" spans="1:19" x14ac:dyDescent="0.2">
      <c r="A66" s="433" t="s">
        <v>213</v>
      </c>
      <c r="B66" s="34">
        <v>1014.8391710685472</v>
      </c>
      <c r="C66" s="36"/>
      <c r="D66" s="360">
        <v>864.89507598424439</v>
      </c>
      <c r="E66" s="360"/>
      <c r="F66" s="418">
        <v>0.17336680396020007</v>
      </c>
      <c r="G66" s="428"/>
      <c r="H66" s="103">
        <v>1014.8391710685472</v>
      </c>
      <c r="I66" s="19"/>
      <c r="J66" s="547">
        <v>864.89507598424439</v>
      </c>
      <c r="K66" s="18"/>
      <c r="L66" s="428">
        <v>0.17336680396020007</v>
      </c>
      <c r="M66" s="101"/>
      <c r="N66" s="38">
        <v>0</v>
      </c>
      <c r="O66" s="19"/>
      <c r="P66" s="360">
        <v>0</v>
      </c>
      <c r="Q66" s="18"/>
      <c r="R66" s="418" t="s">
        <v>214</v>
      </c>
      <c r="S66" s="428"/>
    </row>
    <row r="67" spans="1:19" x14ac:dyDescent="0.2">
      <c r="A67" s="433" t="s">
        <v>1065</v>
      </c>
      <c r="B67" s="36">
        <v>41.639552916483368</v>
      </c>
      <c r="C67" s="360"/>
      <c r="D67" s="360"/>
      <c r="E67" s="445"/>
      <c r="F67" s="418"/>
      <c r="G67" s="418"/>
      <c r="H67" s="619">
        <v>42.101121426885982</v>
      </c>
      <c r="I67" s="19"/>
      <c r="J67" s="547"/>
      <c r="K67" s="18"/>
      <c r="L67" s="428"/>
      <c r="M67" s="19"/>
      <c r="N67" s="547">
        <v>37.914818674339635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877.10451742603016</v>
      </c>
      <c r="C69" s="624"/>
      <c r="D69" s="624">
        <v>639.84400739837201</v>
      </c>
      <c r="E69" s="624"/>
      <c r="F69" s="418">
        <v>0.37080992755150999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259.53234899826975</v>
      </c>
      <c r="C70" s="624"/>
      <c r="D70" s="624">
        <v>245.49311000446954</v>
      </c>
      <c r="E70" s="624"/>
      <c r="F70" s="418">
        <v>5.7187914534728115E-2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2466.7711009900613</v>
      </c>
      <c r="C71" s="626"/>
      <c r="D71" s="626">
        <v>2343.4185398411823</v>
      </c>
      <c r="E71" s="626"/>
      <c r="F71" s="443">
        <v>5.2637870295776872E-2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 t="s">
        <v>1063</v>
      </c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2:S2"/>
    <mergeCell ref="A4:A5"/>
    <mergeCell ref="A1:S1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S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Tables'!A32,":  ",'List of Tables'!C32)</f>
        <v>TABLE 27:  Oceania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678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3379557.5804381808</v>
      </c>
      <c r="C6" s="53">
        <v>0</v>
      </c>
      <c r="D6" s="36">
        <v>2606362.3838026356</v>
      </c>
      <c r="E6" s="36"/>
      <c r="F6" s="418">
        <v>0.29665682770769097</v>
      </c>
      <c r="G6" s="418"/>
      <c r="H6" s="100">
        <v>528556.84099296003</v>
      </c>
      <c r="I6" s="418"/>
      <c r="J6" s="360">
        <v>431871.67377742729</v>
      </c>
      <c r="K6" s="18"/>
      <c r="L6" s="428">
        <v>0.22387475976338553</v>
      </c>
      <c r="M6" s="101"/>
      <c r="N6" s="102">
        <v>2851000.7394452207</v>
      </c>
      <c r="O6" s="418"/>
      <c r="P6" s="360">
        <v>2174490.7100252085</v>
      </c>
      <c r="Q6" s="18"/>
      <c r="R6" s="418">
        <v>0.31111194281081544</v>
      </c>
      <c r="S6" s="544"/>
    </row>
    <row r="7" spans="1:19" x14ac:dyDescent="0.2">
      <c r="A7" s="439" t="s">
        <v>154</v>
      </c>
      <c r="B7" s="34">
        <v>355567.85835296847</v>
      </c>
      <c r="C7" s="36">
        <v>0</v>
      </c>
      <c r="D7" s="36">
        <v>273038.72377903562</v>
      </c>
      <c r="E7" s="36"/>
      <c r="F7" s="418">
        <v>0.3022616478412854</v>
      </c>
      <c r="G7" s="418"/>
      <c r="H7" s="103">
        <v>73764.858352964351</v>
      </c>
      <c r="I7" s="418"/>
      <c r="J7" s="360">
        <v>59814.723779035499</v>
      </c>
      <c r="K7" s="18"/>
      <c r="L7" s="428">
        <v>0.23322241903954496</v>
      </c>
      <c r="M7" s="101"/>
      <c r="N7" s="36">
        <v>281803.00000000413</v>
      </c>
      <c r="O7" s="418"/>
      <c r="P7" s="360">
        <v>213224.00000000009</v>
      </c>
      <c r="Q7" s="18"/>
      <c r="R7" s="418">
        <v>0.32162889730989014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32341.057394258198</v>
      </c>
      <c r="C9" s="36"/>
      <c r="D9" s="36">
        <v>24196.393439118656</v>
      </c>
      <c r="E9" s="36"/>
      <c r="F9" s="418">
        <v>0.33660652673848274</v>
      </c>
      <c r="G9" s="418"/>
      <c r="H9" s="103">
        <v>12106.098718461597</v>
      </c>
      <c r="I9" s="418"/>
      <c r="J9" s="547">
        <v>10526.563637202113</v>
      </c>
      <c r="K9" s="18"/>
      <c r="L9" s="428">
        <v>0.15005229965809752</v>
      </c>
      <c r="M9" s="101"/>
      <c r="N9" s="36">
        <v>20234.958675796603</v>
      </c>
      <c r="O9" s="418"/>
      <c r="P9" s="360">
        <v>13669.829801916541</v>
      </c>
      <c r="Q9" s="18"/>
      <c r="R9" s="418">
        <v>0.48026412684081959</v>
      </c>
      <c r="S9" s="428"/>
    </row>
    <row r="10" spans="1:19" x14ac:dyDescent="0.2">
      <c r="A10" s="546" t="s">
        <v>157</v>
      </c>
      <c r="B10" s="34">
        <v>173232.05097874472</v>
      </c>
      <c r="C10" s="36"/>
      <c r="D10" s="36">
        <v>135685.85029860865</v>
      </c>
      <c r="E10" s="36"/>
      <c r="F10" s="418">
        <v>0.27671419383455842</v>
      </c>
      <c r="G10" s="418"/>
      <c r="H10" s="103">
        <v>32607.102130982938</v>
      </c>
      <c r="I10" s="418"/>
      <c r="J10" s="547">
        <v>26722.845229861436</v>
      </c>
      <c r="K10" s="18"/>
      <c r="L10" s="428">
        <v>0.22019574826359212</v>
      </c>
      <c r="M10" s="101"/>
      <c r="N10" s="36">
        <v>140624.94884776179</v>
      </c>
      <c r="O10" s="418"/>
      <c r="P10" s="360">
        <v>108963.00506874722</v>
      </c>
      <c r="Q10" s="18"/>
      <c r="R10" s="418">
        <v>0.29057517052726589</v>
      </c>
      <c r="S10" s="428"/>
    </row>
    <row r="11" spans="1:19" x14ac:dyDescent="0.2">
      <c r="A11" s="546" t="s">
        <v>158</v>
      </c>
      <c r="B11" s="34">
        <v>149994.74997996111</v>
      </c>
      <c r="C11" s="36"/>
      <c r="D11" s="36">
        <v>113156.48004130472</v>
      </c>
      <c r="E11" s="36"/>
      <c r="F11" s="418">
        <v>0.32555157181638711</v>
      </c>
      <c r="G11" s="418"/>
      <c r="H11" s="103">
        <v>29051.657503522223</v>
      </c>
      <c r="I11" s="418"/>
      <c r="J11" s="360">
        <v>22565.31491196857</v>
      </c>
      <c r="K11" s="18"/>
      <c r="L11" s="428">
        <v>0.28744746602731075</v>
      </c>
      <c r="M11" s="101"/>
      <c r="N11" s="36">
        <v>120943.09247643888</v>
      </c>
      <c r="O11" s="418"/>
      <c r="P11" s="360">
        <v>90591.16512933615</v>
      </c>
      <c r="Q11" s="18"/>
      <c r="R11" s="418">
        <v>0.33504290737148118</v>
      </c>
      <c r="S11" s="428"/>
    </row>
    <row r="12" spans="1:19" x14ac:dyDescent="0.2">
      <c r="A12" s="546" t="s">
        <v>159</v>
      </c>
      <c r="B12" s="45">
        <v>2.2823858250684594</v>
      </c>
      <c r="C12" s="43"/>
      <c r="D12" s="40">
        <v>2.2651993972318367</v>
      </c>
      <c r="E12" s="40"/>
      <c r="F12" s="418">
        <v>7.5871589307436749E-3</v>
      </c>
      <c r="G12" s="418"/>
      <c r="H12" s="104">
        <v>2.0644998598778783</v>
      </c>
      <c r="I12" s="418"/>
      <c r="J12" s="548">
        <v>1.9271902299136776</v>
      </c>
      <c r="K12" s="18"/>
      <c r="L12" s="428">
        <v>7.1248612530767683E-2</v>
      </c>
      <c r="M12" s="101"/>
      <c r="N12" s="43">
        <v>2.3472304572952414</v>
      </c>
      <c r="O12" s="418"/>
      <c r="P12" s="549">
        <v>2.3600195158766311</v>
      </c>
      <c r="Q12" s="18"/>
      <c r="R12" s="418">
        <v>-5.4190478067462815E-3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191776.40256627643</v>
      </c>
      <c r="C14" s="36"/>
      <c r="D14" s="36">
        <v>153109.25906658397</v>
      </c>
      <c r="E14" s="36"/>
      <c r="F14" s="418">
        <v>0.25254608202941498</v>
      </c>
      <c r="G14" s="418"/>
      <c r="H14" s="103">
        <v>34412.068642823826</v>
      </c>
      <c r="I14" s="418"/>
      <c r="J14" s="547">
        <v>28708.947297678089</v>
      </c>
      <c r="K14" s="18"/>
      <c r="L14" s="428">
        <v>0.19865309884096627</v>
      </c>
      <c r="M14" s="101"/>
      <c r="N14" s="36">
        <v>157364.33392345259</v>
      </c>
      <c r="O14" s="418"/>
      <c r="P14" s="360">
        <v>124400.31176890587</v>
      </c>
      <c r="Q14" s="18"/>
      <c r="R14" s="418">
        <v>0.26498343682436132</v>
      </c>
      <c r="S14" s="428"/>
    </row>
    <row r="15" spans="1:19" x14ac:dyDescent="0.2">
      <c r="A15" s="438" t="s">
        <v>162</v>
      </c>
      <c r="B15" s="34">
        <v>163791.45578669207</v>
      </c>
      <c r="C15" s="36"/>
      <c r="D15" s="36">
        <v>119929.46471245179</v>
      </c>
      <c r="E15" s="36"/>
      <c r="F15" s="418">
        <v>0.36573156712910981</v>
      </c>
      <c r="G15" s="418"/>
      <c r="H15" s="34">
        <v>39352.789710140525</v>
      </c>
      <c r="I15" s="418"/>
      <c r="J15" s="547">
        <v>31105.776481357832</v>
      </c>
      <c r="K15" s="18"/>
      <c r="L15" s="428">
        <v>0.26512802963543619</v>
      </c>
      <c r="M15" s="101"/>
      <c r="N15" s="36">
        <v>124438.66607655154</v>
      </c>
      <c r="O15" s="418"/>
      <c r="P15" s="360">
        <v>88823.688231093955</v>
      </c>
      <c r="Q15" s="18"/>
      <c r="R15" s="418">
        <v>0.40096260980288895</v>
      </c>
      <c r="S15" s="428"/>
    </row>
    <row r="16" spans="1:19" x14ac:dyDescent="0.2">
      <c r="A16" s="433" t="s">
        <v>163</v>
      </c>
      <c r="B16" s="45">
        <v>2.3076082625386616</v>
      </c>
      <c r="C16" s="43"/>
      <c r="D16" s="40">
        <v>2.074551083286416</v>
      </c>
      <c r="E16" s="40"/>
      <c r="F16" s="418">
        <v>0.11234101735544938</v>
      </c>
      <c r="G16" s="418"/>
      <c r="H16" s="104">
        <v>2.542938448267797</v>
      </c>
      <c r="I16" s="418"/>
      <c r="J16" s="548">
        <v>2.5625179118653305</v>
      </c>
      <c r="K16" s="18"/>
      <c r="L16" s="428">
        <v>-7.6407128734101342E-3</v>
      </c>
      <c r="M16" s="101"/>
      <c r="N16" s="43">
        <v>2.2460081453770764</v>
      </c>
      <c r="O16" s="418"/>
      <c r="P16" s="549">
        <v>1.9376640486900309</v>
      </c>
      <c r="Q16" s="18"/>
      <c r="R16" s="418">
        <v>0.15913186648402919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9930.6792847443576</v>
      </c>
      <c r="C18" s="36"/>
      <c r="D18" s="36">
        <v>5839.7687080226679</v>
      </c>
      <c r="E18" s="36"/>
      <c r="F18" s="418">
        <v>0.70052613061568714</v>
      </c>
      <c r="G18" s="418"/>
      <c r="H18" s="103">
        <v>1372.7071344168446</v>
      </c>
      <c r="I18" s="418"/>
      <c r="J18" s="547">
        <v>1295.2406831233602</v>
      </c>
      <c r="K18" s="18"/>
      <c r="L18" s="428">
        <v>5.9808537751208361E-2</v>
      </c>
      <c r="M18" s="101"/>
      <c r="N18" s="36">
        <v>8557.9721503275123</v>
      </c>
      <c r="O18" s="418"/>
      <c r="P18" s="360">
        <v>4544.5280248993076</v>
      </c>
      <c r="Q18" s="18"/>
      <c r="R18" s="418">
        <v>0.88313772154967174</v>
      </c>
      <c r="S18" s="428"/>
    </row>
    <row r="19" spans="1:19" x14ac:dyDescent="0.2">
      <c r="A19" s="438" t="s">
        <v>166</v>
      </c>
      <c r="B19" s="34">
        <v>170471.0757274811</v>
      </c>
      <c r="C19" s="36"/>
      <c r="D19" s="36">
        <v>131956.73617746704</v>
      </c>
      <c r="E19" s="36"/>
      <c r="F19" s="418">
        <v>0.29187096214790115</v>
      </c>
      <c r="G19" s="418"/>
      <c r="H19" s="103">
        <v>34102.773121298298</v>
      </c>
      <c r="I19" s="418"/>
      <c r="J19" s="547">
        <v>28191.414465469068</v>
      </c>
      <c r="K19" s="18"/>
      <c r="L19" s="428">
        <v>0.20968648675184071</v>
      </c>
      <c r="M19" s="101"/>
      <c r="N19" s="36">
        <v>136368.30260618281</v>
      </c>
      <c r="O19" s="418"/>
      <c r="P19" s="360">
        <v>103765.32171199797</v>
      </c>
      <c r="Q19" s="18"/>
      <c r="R19" s="418">
        <v>0.31419919830899629</v>
      </c>
      <c r="S19" s="428"/>
    </row>
    <row r="20" spans="1:19" x14ac:dyDescent="0.2">
      <c r="A20" s="438" t="s">
        <v>167</v>
      </c>
      <c r="B20" s="34">
        <v>7762.8223939975032</v>
      </c>
      <c r="C20" s="36"/>
      <c r="D20" s="36">
        <v>4464.6171777463314</v>
      </c>
      <c r="E20" s="36"/>
      <c r="F20" s="418">
        <v>0.73874311837774498</v>
      </c>
      <c r="G20" s="418"/>
      <c r="H20" s="103">
        <v>1038.5982023558099</v>
      </c>
      <c r="I20" s="418"/>
      <c r="J20" s="547">
        <v>933.60323735414522</v>
      </c>
      <c r="K20" s="18"/>
      <c r="L20" s="428">
        <v>0.1124620832498643</v>
      </c>
      <c r="M20" s="101"/>
      <c r="N20" s="36">
        <v>6724.2241916416933</v>
      </c>
      <c r="O20" s="418"/>
      <c r="P20" s="360">
        <v>3531.0139403921862</v>
      </c>
      <c r="Q20" s="18"/>
      <c r="R20" s="418">
        <v>0.90433238303636954</v>
      </c>
      <c r="S20" s="428"/>
    </row>
    <row r="21" spans="1:19" x14ac:dyDescent="0.2">
      <c r="A21" s="438" t="s">
        <v>168</v>
      </c>
      <c r="B21" s="34">
        <v>182928.92573473905</v>
      </c>
      <c r="C21" s="36"/>
      <c r="D21" s="36">
        <v>139706.83607129188</v>
      </c>
      <c r="E21" s="36"/>
      <c r="F21" s="418">
        <v>0.30937705611907995</v>
      </c>
      <c r="G21" s="418"/>
      <c r="H21" s="103">
        <v>39327.976299609654</v>
      </c>
      <c r="I21" s="418"/>
      <c r="J21" s="547">
        <v>31261.67186779761</v>
      </c>
      <c r="K21" s="18"/>
      <c r="L21" s="428">
        <v>0.25802536940198256</v>
      </c>
      <c r="M21" s="101"/>
      <c r="N21" s="36">
        <v>143600.94943512938</v>
      </c>
      <c r="O21" s="418"/>
      <c r="P21" s="360">
        <v>108445.16420349428</v>
      </c>
      <c r="Q21" s="18"/>
      <c r="R21" s="418">
        <v>0.32418029415923305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342717.39291401813</v>
      </c>
      <c r="C23" s="36"/>
      <c r="D23" s="36">
        <v>260317.39901103335</v>
      </c>
      <c r="E23" s="36"/>
      <c r="F23" s="418">
        <v>0.31653663649079528</v>
      </c>
      <c r="G23" s="418"/>
      <c r="H23" s="103">
        <v>69581.680243940922</v>
      </c>
      <c r="I23" s="418"/>
      <c r="J23" s="547">
        <v>56324.803218462315</v>
      </c>
      <c r="K23" s="18"/>
      <c r="L23" s="428">
        <v>0.23536481741552231</v>
      </c>
      <c r="M23" s="101"/>
      <c r="N23" s="36">
        <v>273135.71267007722</v>
      </c>
      <c r="O23" s="418"/>
      <c r="P23" s="360">
        <v>203992.59579257102</v>
      </c>
      <c r="Q23" s="18"/>
      <c r="R23" s="418">
        <v>0.33894914964371586</v>
      </c>
      <c r="S23" s="428"/>
    </row>
    <row r="24" spans="1:19" x14ac:dyDescent="0.2">
      <c r="A24" s="438" t="s">
        <v>171</v>
      </c>
      <c r="B24" s="34">
        <v>74396.304378708359</v>
      </c>
      <c r="C24" s="36"/>
      <c r="D24" s="36">
        <v>51338.503759285857</v>
      </c>
      <c r="E24" s="36"/>
      <c r="F24" s="418">
        <v>0.44913269633908875</v>
      </c>
      <c r="G24" s="418"/>
      <c r="H24" s="103">
        <v>8905.8183956626599</v>
      </c>
      <c r="I24" s="418"/>
      <c r="J24" s="547">
        <v>6942.9610322664275</v>
      </c>
      <c r="K24" s="18"/>
      <c r="L24" s="428">
        <v>0.28271185079019323</v>
      </c>
      <c r="M24" s="101"/>
      <c r="N24" s="36">
        <v>65490.485983045692</v>
      </c>
      <c r="O24" s="418"/>
      <c r="P24" s="360">
        <v>44395.542727019427</v>
      </c>
      <c r="Q24" s="18"/>
      <c r="R24" s="418">
        <v>0.47515903535036053</v>
      </c>
      <c r="S24" s="428"/>
    </row>
    <row r="25" spans="1:19" x14ac:dyDescent="0.2">
      <c r="A25" s="438" t="s">
        <v>172</v>
      </c>
      <c r="B25" s="34">
        <v>73744.468234009852</v>
      </c>
      <c r="C25" s="36"/>
      <c r="D25" s="36">
        <v>50625.170311878937</v>
      </c>
      <c r="E25" s="36"/>
      <c r="F25" s="418">
        <v>0.45667595347735729</v>
      </c>
      <c r="G25" s="418"/>
      <c r="H25" s="103">
        <v>8698.5761201730293</v>
      </c>
      <c r="I25" s="418"/>
      <c r="J25" s="547">
        <v>6833.6798268669063</v>
      </c>
      <c r="K25" s="18"/>
      <c r="L25" s="428">
        <v>0.2728978150211549</v>
      </c>
      <c r="M25" s="101"/>
      <c r="N25" s="36">
        <v>65045.892113836817</v>
      </c>
      <c r="O25" s="418"/>
      <c r="P25" s="360">
        <v>43791.490485012029</v>
      </c>
      <c r="Q25" s="18"/>
      <c r="R25" s="418">
        <v>0.48535460641832384</v>
      </c>
      <c r="S25" s="428"/>
    </row>
    <row r="26" spans="1:19" x14ac:dyDescent="0.2">
      <c r="A26" s="438" t="s">
        <v>173</v>
      </c>
      <c r="B26" s="34">
        <v>4854.7875736140159</v>
      </c>
      <c r="C26" s="36"/>
      <c r="D26" s="36">
        <v>3741.8816939870135</v>
      </c>
      <c r="E26" s="36"/>
      <c r="F26" s="418">
        <v>0.29741877767417862</v>
      </c>
      <c r="G26" s="418"/>
      <c r="H26" s="103">
        <v>284.82403023351981</v>
      </c>
      <c r="I26" s="418"/>
      <c r="J26" s="547">
        <v>202.3668688574692</v>
      </c>
      <c r="K26" s="18"/>
      <c r="L26" s="428">
        <v>0.40746374068833735</v>
      </c>
      <c r="M26" s="101"/>
      <c r="N26" s="36">
        <v>4569.963543380496</v>
      </c>
      <c r="O26" s="418"/>
      <c r="P26" s="360">
        <v>3539.5148251295441</v>
      </c>
      <c r="Q26" s="18"/>
      <c r="R26" s="418">
        <v>0.29112710898540684</v>
      </c>
      <c r="S26" s="428"/>
    </row>
    <row r="27" spans="1:19" x14ac:dyDescent="0.2">
      <c r="A27" s="438" t="s">
        <v>174</v>
      </c>
      <c r="B27" s="34">
        <v>5645.6799500704083</v>
      </c>
      <c r="C27" s="36"/>
      <c r="D27" s="360">
        <v>4240.1525631205377</v>
      </c>
      <c r="E27" s="360"/>
      <c r="F27" s="418">
        <v>0.33148038095956472</v>
      </c>
      <c r="G27" s="418"/>
      <c r="H27" s="103">
        <v>288.70954459204376</v>
      </c>
      <c r="I27" s="418"/>
      <c r="J27" s="547">
        <v>178.45411366648906</v>
      </c>
      <c r="K27" s="18"/>
      <c r="L27" s="428">
        <v>0.61783630906715803</v>
      </c>
      <c r="M27" s="101"/>
      <c r="N27" s="36">
        <v>5356.9704054783642</v>
      </c>
      <c r="O27" s="418"/>
      <c r="P27" s="360">
        <v>4061.6984494540484</v>
      </c>
      <c r="Q27" s="18"/>
      <c r="R27" s="418">
        <v>0.31889909409656431</v>
      </c>
      <c r="S27" s="428"/>
    </row>
    <row r="28" spans="1:19" x14ac:dyDescent="0.2">
      <c r="A28" s="438" t="s">
        <v>175</v>
      </c>
      <c r="B28" s="34">
        <v>31776.71914117167</v>
      </c>
      <c r="C28" s="36"/>
      <c r="D28" s="360">
        <v>22807.143847983629</v>
      </c>
      <c r="E28" s="360"/>
      <c r="F28" s="418">
        <v>0.39327920027921598</v>
      </c>
      <c r="G28" s="418"/>
      <c r="H28" s="103">
        <v>3170.0160167254926</v>
      </c>
      <c r="I28" s="418"/>
      <c r="J28" s="547">
        <v>2613.0832818886247</v>
      </c>
      <c r="K28" s="18"/>
      <c r="L28" s="428">
        <v>0.21313240901925665</v>
      </c>
      <c r="M28" s="101"/>
      <c r="N28" s="36">
        <v>28606.703124446176</v>
      </c>
      <c r="O28" s="418"/>
      <c r="P28" s="360">
        <v>20194.060566095006</v>
      </c>
      <c r="Q28" s="18"/>
      <c r="R28" s="418">
        <v>0.41658994390041842</v>
      </c>
      <c r="S28" s="428"/>
    </row>
    <row r="29" spans="1:19" x14ac:dyDescent="0.2">
      <c r="A29" s="438" t="s">
        <v>176</v>
      </c>
      <c r="B29" s="34">
        <v>58939.449047661001</v>
      </c>
      <c r="C29" s="36"/>
      <c r="D29" s="360">
        <v>45748.687392190739</v>
      </c>
      <c r="E29" s="360"/>
      <c r="F29" s="418">
        <v>0.28833093160443141</v>
      </c>
      <c r="G29" s="418"/>
      <c r="H29" s="103">
        <v>5633.1832015767159</v>
      </c>
      <c r="I29" s="418"/>
      <c r="J29" s="547">
        <v>4593.2766726969076</v>
      </c>
      <c r="K29" s="18"/>
      <c r="L29" s="428">
        <v>0.22639753774493082</v>
      </c>
      <c r="M29" s="101"/>
      <c r="N29" s="36">
        <v>53306.265846084287</v>
      </c>
      <c r="O29" s="418"/>
      <c r="P29" s="360">
        <v>41155.410719493833</v>
      </c>
      <c r="Q29" s="18"/>
      <c r="R29" s="418">
        <v>0.29524319923346148</v>
      </c>
      <c r="S29" s="428"/>
    </row>
    <row r="30" spans="1:19" x14ac:dyDescent="0.2">
      <c r="A30" s="438" t="s">
        <v>326</v>
      </c>
      <c r="B30" s="34">
        <v>35001.631401931605</v>
      </c>
      <c r="C30" s="36"/>
      <c r="D30" s="360">
        <v>27742.700715675404</v>
      </c>
      <c r="E30" s="360"/>
      <c r="F30" s="418">
        <v>0.26165191199841265</v>
      </c>
      <c r="G30" s="418"/>
      <c r="H30" s="103">
        <v>2499.6379590614965</v>
      </c>
      <c r="I30" s="418"/>
      <c r="J30" s="547">
        <v>1981.6296637811097</v>
      </c>
      <c r="K30" s="18"/>
      <c r="L30" s="428">
        <v>0.26140519833155157</v>
      </c>
      <c r="M30" s="101"/>
      <c r="N30" s="36">
        <v>32501.993442870105</v>
      </c>
      <c r="O30" s="418"/>
      <c r="P30" s="360">
        <v>25761.071051894294</v>
      </c>
      <c r="Q30" s="18"/>
      <c r="R30" s="418">
        <v>0.26167089005719463</v>
      </c>
      <c r="S30" s="428"/>
    </row>
    <row r="31" spans="1:19" x14ac:dyDescent="0.2">
      <c r="A31" s="438" t="s">
        <v>178</v>
      </c>
      <c r="B31" s="34">
        <v>48776.555722772093</v>
      </c>
      <c r="C31" s="36"/>
      <c r="D31" s="360">
        <v>34314.226308345183</v>
      </c>
      <c r="E31" s="360"/>
      <c r="F31" s="418">
        <v>0.42146744864562735</v>
      </c>
      <c r="G31" s="418"/>
      <c r="H31" s="103">
        <v>4470.6175639333696</v>
      </c>
      <c r="I31" s="418"/>
      <c r="J31" s="547">
        <v>3665.4586748351248</v>
      </c>
      <c r="K31" s="18"/>
      <c r="L31" s="428">
        <v>0.21966115581277465</v>
      </c>
      <c r="M31" s="101"/>
      <c r="N31" s="36">
        <v>44305.938158838726</v>
      </c>
      <c r="O31" s="418"/>
      <c r="P31" s="360">
        <v>30648.767633510055</v>
      </c>
      <c r="Q31" s="18"/>
      <c r="R31" s="418">
        <v>0.44560259938140229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7.8920357528298979</v>
      </c>
      <c r="C33" s="40"/>
      <c r="D33" s="549">
        <v>7.9462855974072601</v>
      </c>
      <c r="E33" s="549"/>
      <c r="F33" s="418">
        <v>-6.8270695675804903E-3</v>
      </c>
      <c r="G33" s="418"/>
      <c r="H33" s="104">
        <v>6.0994548542943861</v>
      </c>
      <c r="I33" s="418"/>
      <c r="J33" s="549">
        <v>6.3260723986149499</v>
      </c>
      <c r="K33" s="552"/>
      <c r="L33" s="428">
        <v>-3.5822787037685523E-2</v>
      </c>
      <c r="M33" s="101"/>
      <c r="N33" s="40">
        <v>8.3486980826071733</v>
      </c>
      <c r="O33" s="418"/>
      <c r="P33" s="549">
        <v>8.3936459010465541</v>
      </c>
      <c r="Q33" s="105"/>
      <c r="R33" s="418">
        <v>-5.3549814906745713E-3</v>
      </c>
      <c r="S33" s="544"/>
    </row>
    <row r="34" spans="1:19" x14ac:dyDescent="0.2">
      <c r="A34" s="551" t="s">
        <v>181</v>
      </c>
      <c r="B34" s="39">
        <v>4.4999450230925966</v>
      </c>
      <c r="C34" s="40"/>
      <c r="D34" s="549">
        <v>4.9608275191028133</v>
      </c>
      <c r="E34" s="549"/>
      <c r="F34" s="418">
        <v>-9.2904358040162061E-2</v>
      </c>
      <c r="G34" s="418"/>
      <c r="H34" s="104">
        <v>6.2521617994879879</v>
      </c>
      <c r="I34" s="418"/>
      <c r="J34" s="549">
        <v>5.6162025790405901</v>
      </c>
      <c r="K34" s="552"/>
      <c r="L34" s="428">
        <v>0.11323651729030723</v>
      </c>
      <c r="M34" s="101"/>
      <c r="N34" s="40">
        <v>4.2656213707727106</v>
      </c>
      <c r="O34" s="418"/>
      <c r="P34" s="549">
        <v>4.8585559755557561</v>
      </c>
      <c r="Q34" s="105"/>
      <c r="R34" s="418">
        <v>-0.12203926593955139</v>
      </c>
      <c r="S34" s="544"/>
    </row>
    <row r="35" spans="1:19" x14ac:dyDescent="0.2">
      <c r="A35" s="551" t="s">
        <v>182</v>
      </c>
      <c r="B35" s="39">
        <v>1.4580124158244789</v>
      </c>
      <c r="C35" s="40"/>
      <c r="D35" s="549">
        <v>1.2522009042088149</v>
      </c>
      <c r="E35" s="549"/>
      <c r="F35" s="418">
        <v>0.16435981712192027</v>
      </c>
      <c r="G35" s="418"/>
      <c r="H35" s="104">
        <v>4.1866181144892494</v>
      </c>
      <c r="I35" s="418"/>
      <c r="J35" s="549">
        <v>2.1382752405939556</v>
      </c>
      <c r="K35" s="552"/>
      <c r="L35" s="428">
        <v>0.95794163211950156</v>
      </c>
      <c r="M35" s="101"/>
      <c r="N35" s="40">
        <v>1.2879514372992631</v>
      </c>
      <c r="O35" s="418"/>
      <c r="P35" s="549">
        <v>1.2015408284955686</v>
      </c>
      <c r="Q35" s="105"/>
      <c r="R35" s="418">
        <v>7.1916498178333135E-2</v>
      </c>
      <c r="S35" s="544"/>
    </row>
    <row r="36" spans="1:19" x14ac:dyDescent="0.2">
      <c r="A36" s="551" t="s">
        <v>183</v>
      </c>
      <c r="B36" s="39">
        <v>1.3451921739938688</v>
      </c>
      <c r="C36" s="40"/>
      <c r="D36" s="549">
        <v>1.7540025920176681</v>
      </c>
      <c r="E36" s="549"/>
      <c r="F36" s="418">
        <v>-0.23307286995142668</v>
      </c>
      <c r="G36" s="418"/>
      <c r="H36" s="104">
        <v>2.8685946344112212</v>
      </c>
      <c r="I36" s="418"/>
      <c r="J36" s="549">
        <v>2.8900718348010597</v>
      </c>
      <c r="K36" s="552"/>
      <c r="L36" s="428">
        <v>-7.4313725116513822E-3</v>
      </c>
      <c r="M36" s="101"/>
      <c r="N36" s="40">
        <v>1.2630896426586751</v>
      </c>
      <c r="O36" s="418"/>
      <c r="P36" s="549">
        <v>1.7040884410023656</v>
      </c>
      <c r="Q36" s="105"/>
      <c r="R36" s="418">
        <v>-0.25878868005482719</v>
      </c>
      <c r="S36" s="544"/>
    </row>
    <row r="37" spans="1:19" x14ac:dyDescent="0.2">
      <c r="A37" s="381" t="s">
        <v>184</v>
      </c>
      <c r="B37" s="39">
        <v>3.299971260698797</v>
      </c>
      <c r="C37" s="40"/>
      <c r="D37" s="549">
        <v>3.8176774452233642</v>
      </c>
      <c r="E37" s="549"/>
      <c r="F37" s="418">
        <v>-0.13560762844758281</v>
      </c>
      <c r="G37" s="418"/>
      <c r="H37" s="104">
        <v>5.1909341102940409</v>
      </c>
      <c r="I37" s="418"/>
      <c r="J37" s="549">
        <v>4.9520131219394328</v>
      </c>
      <c r="K37" s="552"/>
      <c r="L37" s="428">
        <v>4.8247244599593446E-2</v>
      </c>
      <c r="M37" s="101"/>
      <c r="N37" s="40">
        <v>3.0904265783153444</v>
      </c>
      <c r="O37" s="418"/>
      <c r="P37" s="549">
        <v>3.6708959901923137</v>
      </c>
      <c r="Q37" s="105"/>
      <c r="R37" s="418">
        <v>-0.15812744720303537</v>
      </c>
      <c r="S37" s="544"/>
    </row>
    <row r="38" spans="1:19" x14ac:dyDescent="0.2">
      <c r="A38" s="381" t="s">
        <v>185</v>
      </c>
      <c r="B38" s="39">
        <v>3.7909835988420553</v>
      </c>
      <c r="C38" s="40"/>
      <c r="D38" s="549">
        <v>4.0978247255888842</v>
      </c>
      <c r="E38" s="549"/>
      <c r="F38" s="418">
        <v>-7.4879026628630108E-2</v>
      </c>
      <c r="G38" s="418"/>
      <c r="H38" s="104">
        <v>5.5538108463293359</v>
      </c>
      <c r="I38" s="418"/>
      <c r="J38" s="549">
        <v>5.0702533719732186</v>
      </c>
      <c r="K38" s="552"/>
      <c r="L38" s="428">
        <v>9.5371461518880374E-2</v>
      </c>
      <c r="M38" s="101"/>
      <c r="N38" s="40">
        <v>3.6046953890000872</v>
      </c>
      <c r="O38" s="418"/>
      <c r="P38" s="549">
        <v>3.9892938243243337</v>
      </c>
      <c r="Q38" s="105"/>
      <c r="R38" s="418">
        <v>-9.6407648135415497E-2</v>
      </c>
      <c r="S38" s="544"/>
    </row>
    <row r="39" spans="1:19" x14ac:dyDescent="0.2">
      <c r="A39" s="551" t="s">
        <v>186</v>
      </c>
      <c r="B39" s="39">
        <v>1.6793483168828818</v>
      </c>
      <c r="C39" s="40"/>
      <c r="D39" s="549">
        <v>1.8014062021449175</v>
      </c>
      <c r="E39" s="549"/>
      <c r="F39" s="418">
        <v>-6.7757002899569554E-2</v>
      </c>
      <c r="G39" s="418"/>
      <c r="H39" s="104">
        <v>3.0905910555616702</v>
      </c>
      <c r="I39" s="418"/>
      <c r="J39" s="549">
        <v>3.1624753124045366</v>
      </c>
      <c r="K39" s="552"/>
      <c r="L39" s="428">
        <v>-2.2730377233588693E-2</v>
      </c>
      <c r="M39" s="101"/>
      <c r="N39" s="40">
        <v>1.5708135611531455</v>
      </c>
      <c r="O39" s="418"/>
      <c r="P39" s="549">
        <v>1.6967081126162102</v>
      </c>
      <c r="Q39" s="105"/>
      <c r="R39" s="418">
        <v>-7.419929835129023E-2</v>
      </c>
      <c r="S39" s="544"/>
    </row>
    <row r="40" spans="1:19" x14ac:dyDescent="0.2">
      <c r="A40" s="551" t="s">
        <v>187</v>
      </c>
      <c r="B40" s="39">
        <v>3.375772467767892</v>
      </c>
      <c r="C40" s="40"/>
      <c r="D40" s="549">
        <v>4.0069161982547596</v>
      </c>
      <c r="E40" s="549"/>
      <c r="F40" s="418">
        <v>-0.15751358382832331</v>
      </c>
      <c r="G40" s="418"/>
      <c r="H40" s="104">
        <v>5.2700269949126355</v>
      </c>
      <c r="I40" s="418"/>
      <c r="J40" s="549">
        <v>4.6439540472726542</v>
      </c>
      <c r="K40" s="552"/>
      <c r="L40" s="428">
        <v>0.13481463021962231</v>
      </c>
      <c r="M40" s="101"/>
      <c r="N40" s="40">
        <v>3.1846358411321192</v>
      </c>
      <c r="O40" s="418"/>
      <c r="P40" s="549">
        <v>3.9307292553472122</v>
      </c>
      <c r="Q40" s="105"/>
      <c r="R40" s="418">
        <v>-0.18981043102883169</v>
      </c>
      <c r="S40" s="544"/>
    </row>
    <row r="41" spans="1:19" x14ac:dyDescent="0.2">
      <c r="A41" s="551" t="s">
        <v>188</v>
      </c>
      <c r="B41" s="39">
        <v>9.5046768177885461</v>
      </c>
      <c r="C41" s="40"/>
      <c r="D41" s="549">
        <v>9.5457609372357428</v>
      </c>
      <c r="E41" s="549"/>
      <c r="F41" s="418">
        <v>-4.3039124609686504E-3</v>
      </c>
      <c r="G41" s="418"/>
      <c r="H41" s="104">
        <v>7.1654288070861485</v>
      </c>
      <c r="I41" s="418"/>
      <c r="J41" s="549">
        <v>7.2201566185070618</v>
      </c>
      <c r="K41" s="552"/>
      <c r="L41" s="428">
        <v>-7.5798648578664198E-3</v>
      </c>
      <c r="M41" s="101"/>
      <c r="N41" s="40">
        <v>10.116999249281161</v>
      </c>
      <c r="O41" s="418"/>
      <c r="P41" s="549">
        <v>10.198151756018282</v>
      </c>
      <c r="Q41" s="105"/>
      <c r="R41" s="418">
        <v>-7.9575700262775693E-3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321668.36037180549</v>
      </c>
      <c r="C43" s="36"/>
      <c r="D43" s="360">
        <v>246369.45153164587</v>
      </c>
      <c r="E43" s="360"/>
      <c r="F43" s="418">
        <v>0.30563411320695971</v>
      </c>
      <c r="G43" s="418"/>
      <c r="H43" s="103">
        <v>66242.914582259007</v>
      </c>
      <c r="I43" s="418"/>
      <c r="J43" s="547">
        <v>53992.976868321326</v>
      </c>
      <c r="K43" s="18"/>
      <c r="L43" s="428">
        <v>0.22688020599073405</v>
      </c>
      <c r="M43" s="101"/>
      <c r="N43" s="36">
        <v>255425.4457895465</v>
      </c>
      <c r="O43" s="418"/>
      <c r="P43" s="360">
        <v>192376.47466332454</v>
      </c>
      <c r="Q43" s="18"/>
      <c r="R43" s="418">
        <v>0.32773742858404653</v>
      </c>
      <c r="S43" s="428"/>
    </row>
    <row r="44" spans="1:19" x14ac:dyDescent="0.2">
      <c r="A44" s="413" t="s">
        <v>327</v>
      </c>
      <c r="B44" s="34">
        <v>284123.70170472545</v>
      </c>
      <c r="C44" s="36"/>
      <c r="D44" s="360">
        <v>220433.30061249417</v>
      </c>
      <c r="E44" s="360"/>
      <c r="F44" s="418">
        <v>0.28893275614556257</v>
      </c>
      <c r="G44" s="418"/>
      <c r="H44" s="103">
        <v>62963.348850776209</v>
      </c>
      <c r="I44" s="418"/>
      <c r="J44" s="547">
        <v>51382.70296053261</v>
      </c>
      <c r="K44" s="18"/>
      <c r="L44" s="428">
        <v>0.22538023932175713</v>
      </c>
      <c r="M44" s="101"/>
      <c r="N44" s="36">
        <v>221160.35285394924</v>
      </c>
      <c r="O44" s="418"/>
      <c r="P44" s="360">
        <v>169050.59765196158</v>
      </c>
      <c r="Q44" s="18"/>
      <c r="R44" s="418">
        <v>0.30824945859860442</v>
      </c>
      <c r="S44" s="428"/>
    </row>
    <row r="45" spans="1:19" x14ac:dyDescent="0.2">
      <c r="A45" s="413" t="s">
        <v>192</v>
      </c>
      <c r="B45" s="34">
        <v>29836.424987691225</v>
      </c>
      <c r="C45" s="36"/>
      <c r="D45" s="360">
        <v>23277.138223749847</v>
      </c>
      <c r="E45" s="360"/>
      <c r="F45" s="418">
        <v>0.28179094444045044</v>
      </c>
      <c r="G45" s="418"/>
      <c r="H45" s="103">
        <v>3585.3645005614717</v>
      </c>
      <c r="I45" s="418"/>
      <c r="J45" s="547">
        <v>2629.9288817277434</v>
      </c>
      <c r="K45" s="18"/>
      <c r="L45" s="428">
        <v>0.36329332913597673</v>
      </c>
      <c r="M45" s="101"/>
      <c r="N45" s="36">
        <v>26251.060487129755</v>
      </c>
      <c r="O45" s="418"/>
      <c r="P45" s="360">
        <v>20647.209342022103</v>
      </c>
      <c r="Q45" s="18"/>
      <c r="R45" s="418">
        <v>0.27140961532764862</v>
      </c>
      <c r="S45" s="428"/>
    </row>
    <row r="46" spans="1:19" x14ac:dyDescent="0.2">
      <c r="A46" s="413" t="s">
        <v>193</v>
      </c>
      <c r="B46" s="395">
        <v>15868.858944071399</v>
      </c>
      <c r="C46" s="36"/>
      <c r="D46" s="360">
        <v>13222.2521588854</v>
      </c>
      <c r="E46" s="360"/>
      <c r="F46" s="418">
        <v>0.20016308518269105</v>
      </c>
      <c r="G46" s="418"/>
      <c r="H46" s="103">
        <v>2705.3261415933457</v>
      </c>
      <c r="I46" s="418"/>
      <c r="J46" s="547">
        <v>1968.2297565393042</v>
      </c>
      <c r="K46" s="18"/>
      <c r="L46" s="428">
        <v>0.37449712494442833</v>
      </c>
      <c r="M46" s="101"/>
      <c r="N46" s="36">
        <v>13163.532802478054</v>
      </c>
      <c r="O46" s="418"/>
      <c r="P46" s="360">
        <v>11254.022402346096</v>
      </c>
      <c r="Q46" s="18"/>
      <c r="R46" s="418">
        <v>0.16967359152705144</v>
      </c>
      <c r="S46" s="428"/>
    </row>
    <row r="47" spans="1:19" x14ac:dyDescent="0.2">
      <c r="A47" s="413" t="s">
        <v>194</v>
      </c>
      <c r="B47" s="34">
        <v>6665.24113101695</v>
      </c>
      <c r="C47" s="36"/>
      <c r="D47" s="360">
        <v>5346.5993447468345</v>
      </c>
      <c r="E47" s="360"/>
      <c r="F47" s="418">
        <v>0.2466318684540508</v>
      </c>
      <c r="G47" s="418"/>
      <c r="H47" s="103">
        <v>1055.7126462695583</v>
      </c>
      <c r="I47" s="418"/>
      <c r="J47" s="547">
        <v>912.67024796210751</v>
      </c>
      <c r="K47" s="18"/>
      <c r="L47" s="428">
        <v>0.15672955114604506</v>
      </c>
      <c r="M47" s="101"/>
      <c r="N47" s="36">
        <v>5609.5284847473922</v>
      </c>
      <c r="O47" s="418"/>
      <c r="P47" s="360">
        <v>4433.9290967847273</v>
      </c>
      <c r="Q47" s="18"/>
      <c r="R47" s="418">
        <v>0.26513716442041285</v>
      </c>
      <c r="S47" s="428"/>
    </row>
    <row r="48" spans="1:19" x14ac:dyDescent="0.2">
      <c r="A48" s="433" t="s">
        <v>195</v>
      </c>
      <c r="B48" s="34">
        <v>3545.8109611604373</v>
      </c>
      <c r="C48" s="36"/>
      <c r="D48" s="360">
        <v>2797.5672288039882</v>
      </c>
      <c r="E48" s="360"/>
      <c r="F48" s="418">
        <v>0.26746228818112699</v>
      </c>
      <c r="G48" s="418"/>
      <c r="H48" s="103">
        <v>718.04092409050645</v>
      </c>
      <c r="I48" s="418"/>
      <c r="J48" s="547">
        <v>642.71214792218086</v>
      </c>
      <c r="K48" s="18"/>
      <c r="L48" s="428">
        <v>0.11720453147160111</v>
      </c>
      <c r="M48" s="101"/>
      <c r="N48" s="36">
        <v>2827.7700370699308</v>
      </c>
      <c r="O48" s="418"/>
      <c r="P48" s="360">
        <v>2154.8550808818072</v>
      </c>
      <c r="Q48" s="18"/>
      <c r="R48" s="418">
        <v>0.31227852033221376</v>
      </c>
      <c r="S48" s="428"/>
    </row>
    <row r="49" spans="1:19" x14ac:dyDescent="0.2">
      <c r="A49" s="413" t="s">
        <v>196</v>
      </c>
      <c r="B49" s="34">
        <v>10629.232817406752</v>
      </c>
      <c r="C49" s="36"/>
      <c r="D49" s="360">
        <v>7166.1939085583745</v>
      </c>
      <c r="E49" s="360"/>
      <c r="F49" s="418">
        <v>0.48324660943273828</v>
      </c>
      <c r="G49" s="418"/>
      <c r="H49" s="103">
        <v>1691.3591517027517</v>
      </c>
      <c r="I49" s="418"/>
      <c r="J49" s="547">
        <v>1220.0237220155454</v>
      </c>
      <c r="K49" s="18"/>
      <c r="L49" s="428">
        <v>0.38633300417186517</v>
      </c>
      <c r="M49" s="101"/>
      <c r="N49" s="36">
        <v>8937.873665703999</v>
      </c>
      <c r="O49" s="418"/>
      <c r="P49" s="360">
        <v>5946.1701865428286</v>
      </c>
      <c r="Q49" s="18"/>
      <c r="R49" s="418">
        <v>0.50313115590466828</v>
      </c>
      <c r="S49" s="428"/>
    </row>
    <row r="50" spans="1:19" x14ac:dyDescent="0.2">
      <c r="A50" s="413" t="s">
        <v>197</v>
      </c>
      <c r="B50" s="34">
        <v>2983.3402701097602</v>
      </c>
      <c r="C50" s="36"/>
      <c r="D50" s="360">
        <v>1318.1704949478503</v>
      </c>
      <c r="E50" s="360"/>
      <c r="F50" s="418">
        <v>1.2632430945344348</v>
      </c>
      <c r="G50" s="418"/>
      <c r="H50" s="103">
        <v>468.63365351349279</v>
      </c>
      <c r="I50" s="418"/>
      <c r="J50" s="547">
        <v>374.90620938320757</v>
      </c>
      <c r="K50" s="18"/>
      <c r="L50" s="428">
        <v>0.25000237868688491</v>
      </c>
      <c r="M50" s="101"/>
      <c r="N50" s="36">
        <v>2514.7066165962674</v>
      </c>
      <c r="O50" s="418"/>
      <c r="P50" s="360">
        <v>943.26428556464282</v>
      </c>
      <c r="Q50" s="18"/>
      <c r="R50" s="418">
        <v>1.6659618678247223</v>
      </c>
      <c r="S50" s="428"/>
    </row>
    <row r="51" spans="1:19" x14ac:dyDescent="0.2">
      <c r="A51" s="413" t="s">
        <v>198</v>
      </c>
      <c r="B51" s="34">
        <v>13946.945008745799</v>
      </c>
      <c r="C51" s="36"/>
      <c r="D51" s="360">
        <v>9253.0950590466164</v>
      </c>
      <c r="E51" s="360"/>
      <c r="F51" s="418">
        <v>0.50727350359489431</v>
      </c>
      <c r="G51" s="418"/>
      <c r="H51" s="103">
        <v>1306.7530836002184</v>
      </c>
      <c r="I51" s="418"/>
      <c r="J51" s="547">
        <v>1015.7151505727052</v>
      </c>
      <c r="K51" s="18"/>
      <c r="L51" s="428">
        <v>0.28653499247639763</v>
      </c>
      <c r="M51" s="101"/>
      <c r="N51" s="36">
        <v>12640.19192514558</v>
      </c>
      <c r="O51" s="418"/>
      <c r="P51" s="360">
        <v>8237.3799084739112</v>
      </c>
      <c r="Q51" s="18"/>
      <c r="R51" s="418">
        <v>0.53449180025585963</v>
      </c>
      <c r="S51" s="428"/>
    </row>
    <row r="52" spans="1:19" x14ac:dyDescent="0.2">
      <c r="A52" s="413" t="s">
        <v>199</v>
      </c>
      <c r="B52" s="34">
        <v>7254.7700020073698</v>
      </c>
      <c r="C52" s="36"/>
      <c r="D52" s="360">
        <v>7305.9790652722331</v>
      </c>
      <c r="E52" s="360"/>
      <c r="F52" s="418">
        <v>-7.0091992883304479E-3</v>
      </c>
      <c r="G52" s="418"/>
      <c r="H52" s="103">
        <v>2042.5065541823787</v>
      </c>
      <c r="I52" s="418"/>
      <c r="J52" s="547">
        <v>1670.3490107951352</v>
      </c>
      <c r="K52" s="18"/>
      <c r="L52" s="428">
        <v>0.2228022652643627</v>
      </c>
      <c r="M52" s="101"/>
      <c r="N52" s="36">
        <v>5212.2634478249911</v>
      </c>
      <c r="O52" s="418"/>
      <c r="P52" s="360">
        <v>5635.6300544770984</v>
      </c>
      <c r="Q52" s="18"/>
      <c r="R52" s="418">
        <v>-7.5123207620019936E-2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331268.1282593931</v>
      </c>
      <c r="C54" s="36"/>
      <c r="D54" s="360">
        <v>256340.47270876967</v>
      </c>
      <c r="E54" s="360"/>
      <c r="F54" s="418">
        <v>0.29229740726798653</v>
      </c>
      <c r="G54" s="418"/>
      <c r="H54" s="103">
        <v>69631.417492395718</v>
      </c>
      <c r="I54" s="418"/>
      <c r="J54" s="547">
        <v>56504.683977626963</v>
      </c>
      <c r="K54" s="18"/>
      <c r="L54" s="428">
        <v>0.23231230741802375</v>
      </c>
      <c r="M54" s="101"/>
      <c r="N54" s="37">
        <v>261636.71076699736</v>
      </c>
      <c r="O54" s="418"/>
      <c r="P54" s="360">
        <v>199835.7887311427</v>
      </c>
      <c r="Q54" s="18"/>
      <c r="R54" s="418">
        <v>0.30925852885641558</v>
      </c>
      <c r="S54" s="428"/>
    </row>
    <row r="55" spans="1:19" x14ac:dyDescent="0.2">
      <c r="A55" s="433" t="s">
        <v>202</v>
      </c>
      <c r="B55" s="34">
        <v>310933.39996462379</v>
      </c>
      <c r="C55" s="36"/>
      <c r="D55" s="360">
        <v>237355.13830215376</v>
      </c>
      <c r="E55" s="360"/>
      <c r="F55" s="418">
        <v>0.30999228493130282</v>
      </c>
      <c r="G55" s="418"/>
      <c r="H55" s="103">
        <v>65750.161445411752</v>
      </c>
      <c r="I55" s="418"/>
      <c r="J55" s="547">
        <v>53401.906319599242</v>
      </c>
      <c r="K55" s="18"/>
      <c r="L55" s="428">
        <v>0.2312324779552023</v>
      </c>
      <c r="M55" s="101"/>
      <c r="N55" s="37">
        <v>245183.23851921206</v>
      </c>
      <c r="O55" s="418"/>
      <c r="P55" s="360">
        <v>183953.23198255451</v>
      </c>
      <c r="Q55" s="18"/>
      <c r="R55" s="418">
        <v>0.33285637809540841</v>
      </c>
      <c r="S55" s="428"/>
    </row>
    <row r="56" spans="1:19" x14ac:dyDescent="0.2">
      <c r="A56" s="433" t="s">
        <v>203</v>
      </c>
      <c r="B56" s="34">
        <v>19403.808923153392</v>
      </c>
      <c r="C56" s="36"/>
      <c r="D56" s="360">
        <v>17589.941060249424</v>
      </c>
      <c r="E56" s="360"/>
      <c r="F56" s="418">
        <v>0.10311961004821282</v>
      </c>
      <c r="G56" s="418"/>
      <c r="H56" s="103">
        <v>4100.6070134089578</v>
      </c>
      <c r="I56" s="418"/>
      <c r="J56" s="547">
        <v>3325.0161948448999</v>
      </c>
      <c r="K56" s="18"/>
      <c r="L56" s="428">
        <v>0.23325926044105669</v>
      </c>
      <c r="M56" s="101"/>
      <c r="N56" s="37">
        <v>15303.201909744435</v>
      </c>
      <c r="O56" s="418"/>
      <c r="P56" s="360">
        <v>14264.924865404524</v>
      </c>
      <c r="Q56" s="18"/>
      <c r="R56" s="418">
        <v>7.2785314618652772E-2</v>
      </c>
      <c r="S56" s="428"/>
    </row>
    <row r="57" spans="1:19" x14ac:dyDescent="0.2">
      <c r="A57" s="433" t="s">
        <v>545</v>
      </c>
      <c r="B57" s="34">
        <v>2193.2633413125159</v>
      </c>
      <c r="C57" s="36"/>
      <c r="D57" s="360">
        <v>2751.5745315347176</v>
      </c>
      <c r="E57" s="360"/>
      <c r="F57" s="418">
        <v>-0.20290607571178462</v>
      </c>
      <c r="G57" s="418"/>
      <c r="H57" s="103">
        <v>347.4304732997241</v>
      </c>
      <c r="I57" s="418"/>
      <c r="J57" s="547">
        <v>241.59378353222684</v>
      </c>
      <c r="K57" s="18"/>
      <c r="L57" s="428">
        <v>0.43807704080837589</v>
      </c>
      <c r="M57" s="101"/>
      <c r="N57" s="37">
        <v>1845.8328680127918</v>
      </c>
      <c r="O57" s="418"/>
      <c r="P57" s="360">
        <v>2509.9807480024906</v>
      </c>
      <c r="Q57" s="18"/>
      <c r="R57" s="418">
        <v>-0.26460277853455466</v>
      </c>
      <c r="S57" s="428"/>
    </row>
    <row r="58" spans="1:19" x14ac:dyDescent="0.2">
      <c r="A58" s="433" t="s">
        <v>205</v>
      </c>
      <c r="B58" s="34">
        <v>7768.9658137867427</v>
      </c>
      <c r="C58" s="36"/>
      <c r="D58" s="360">
        <v>3878.8019894110175</v>
      </c>
      <c r="E58" s="360"/>
      <c r="F58" s="418">
        <v>1.0029292124206715</v>
      </c>
      <c r="G58" s="418"/>
      <c r="H58" s="103">
        <v>1095.0395747286409</v>
      </c>
      <c r="I58" s="418"/>
      <c r="J58" s="547">
        <v>791.30215888218186</v>
      </c>
      <c r="K58" s="18"/>
      <c r="L58" s="428">
        <v>0.38384504886923093</v>
      </c>
      <c r="M58" s="101"/>
      <c r="N58" s="37">
        <v>6673.9262390581016</v>
      </c>
      <c r="O58" s="418"/>
      <c r="P58" s="360">
        <v>3087.4998305288354</v>
      </c>
      <c r="Q58" s="18"/>
      <c r="R58" s="418">
        <v>1.1615956616635581</v>
      </c>
      <c r="S58" s="428"/>
    </row>
    <row r="59" spans="1:19" x14ac:dyDescent="0.2">
      <c r="A59" s="433" t="s">
        <v>206</v>
      </c>
      <c r="B59" s="34">
        <v>6283.3549169209982</v>
      </c>
      <c r="C59" s="36"/>
      <c r="D59" s="360">
        <v>3202.4775312071843</v>
      </c>
      <c r="E59" s="360"/>
      <c r="F59" s="418">
        <v>0.96202935249087207</v>
      </c>
      <c r="G59" s="418"/>
      <c r="H59" s="103">
        <v>715.15921047699965</v>
      </c>
      <c r="I59" s="418"/>
      <c r="J59" s="547">
        <v>578.50202586453008</v>
      </c>
      <c r="K59" s="18"/>
      <c r="L59" s="428">
        <v>0.2362259395863742</v>
      </c>
      <c r="M59" s="101"/>
      <c r="N59" s="37">
        <v>5568.1957064439985</v>
      </c>
      <c r="O59" s="418"/>
      <c r="P59" s="360">
        <v>2623.9755053426543</v>
      </c>
      <c r="Q59" s="18"/>
      <c r="R59" s="418">
        <v>1.1220456117470008</v>
      </c>
      <c r="S59" s="428"/>
    </row>
    <row r="60" spans="1:19" x14ac:dyDescent="0.2">
      <c r="A60" s="433" t="s">
        <v>207</v>
      </c>
      <c r="B60" s="34">
        <v>568.24782133286772</v>
      </c>
      <c r="C60" s="36"/>
      <c r="D60" s="360">
        <v>196.61099845931156</v>
      </c>
      <c r="E60" s="360"/>
      <c r="F60" s="418">
        <v>1.8902138018004422</v>
      </c>
      <c r="G60" s="418"/>
      <c r="H60" s="103">
        <v>213.34092506990177</v>
      </c>
      <c r="I60" s="418"/>
      <c r="J60" s="547">
        <v>136.29446867311381</v>
      </c>
      <c r="K60" s="18"/>
      <c r="L60" s="428">
        <v>0.56529408087407262</v>
      </c>
      <c r="M60" s="101"/>
      <c r="N60" s="37">
        <v>354.90689626296597</v>
      </c>
      <c r="O60" s="418"/>
      <c r="P60" s="360">
        <v>60.316529786197748</v>
      </c>
      <c r="Q60" s="18"/>
      <c r="R60" s="418">
        <v>4.884073528782146</v>
      </c>
      <c r="S60" s="428"/>
    </row>
    <row r="61" spans="1:19" x14ac:dyDescent="0.2">
      <c r="A61" s="433" t="s">
        <v>208</v>
      </c>
      <c r="B61" s="34">
        <v>948.13017126315083</v>
      </c>
      <c r="C61" s="36"/>
      <c r="D61" s="360">
        <v>533.96044025626213</v>
      </c>
      <c r="E61" s="360"/>
      <c r="F61" s="418">
        <v>0.77565620930291646</v>
      </c>
      <c r="G61" s="418"/>
      <c r="H61" s="103">
        <v>197.3065349120175</v>
      </c>
      <c r="I61" s="418"/>
      <c r="J61" s="547">
        <v>93.275066380944253</v>
      </c>
      <c r="K61" s="18"/>
      <c r="L61" s="428">
        <v>1.1153191583504087</v>
      </c>
      <c r="M61" s="101"/>
      <c r="N61" s="37">
        <v>750.82363635113336</v>
      </c>
      <c r="O61" s="418"/>
      <c r="P61" s="360">
        <v>440.68537387531785</v>
      </c>
      <c r="Q61" s="18"/>
      <c r="R61" s="418">
        <v>0.70376345769887583</v>
      </c>
      <c r="S61" s="428"/>
    </row>
    <row r="62" spans="1:19" x14ac:dyDescent="0.2">
      <c r="A62" s="433" t="s">
        <v>209</v>
      </c>
      <c r="B62" s="34">
        <v>1543.115268096612</v>
      </c>
      <c r="C62" s="36"/>
      <c r="D62" s="360">
        <v>1514.947526801599</v>
      </c>
      <c r="E62" s="360"/>
      <c r="F62" s="418">
        <v>1.8593212501875594E-2</v>
      </c>
      <c r="G62" s="418"/>
      <c r="H62" s="103">
        <v>654.38387484520626</v>
      </c>
      <c r="I62" s="418"/>
      <c r="J62" s="547">
        <v>506.55820898596386</v>
      </c>
      <c r="K62" s="18"/>
      <c r="L62" s="428">
        <v>0.29182365074126848</v>
      </c>
      <c r="M62" s="101"/>
      <c r="N62" s="37">
        <v>888.73139325140573</v>
      </c>
      <c r="O62" s="418"/>
      <c r="P62" s="360">
        <v>1008.3893178156351</v>
      </c>
      <c r="Q62" s="18"/>
      <c r="R62" s="418">
        <v>-0.11866242774510086</v>
      </c>
      <c r="S62" s="428"/>
    </row>
    <row r="63" spans="1:19" x14ac:dyDescent="0.2">
      <c r="A63" s="433" t="s">
        <v>210</v>
      </c>
      <c r="B63" s="34">
        <v>10432.338108879127</v>
      </c>
      <c r="C63" s="36"/>
      <c r="D63" s="360">
        <v>7025.4245469787547</v>
      </c>
      <c r="E63" s="360"/>
      <c r="F63" s="418">
        <v>0.48494059527911326</v>
      </c>
      <c r="G63" s="418"/>
      <c r="H63" s="103">
        <v>2085.0296751176411</v>
      </c>
      <c r="I63" s="418"/>
      <c r="J63" s="547">
        <v>1590.2761169339096</v>
      </c>
      <c r="K63" s="18"/>
      <c r="L63" s="428">
        <v>0.31111173268301867</v>
      </c>
      <c r="M63" s="101"/>
      <c r="N63" s="37">
        <v>8347.3084337614855</v>
      </c>
      <c r="O63" s="418"/>
      <c r="P63" s="360">
        <v>5435.1484300448456</v>
      </c>
      <c r="Q63" s="18"/>
      <c r="R63" s="418">
        <v>0.53580137528877236</v>
      </c>
      <c r="S63" s="428"/>
    </row>
    <row r="64" spans="1:19" x14ac:dyDescent="0.2">
      <c r="A64" s="433" t="s">
        <v>211</v>
      </c>
      <c r="B64" s="34">
        <v>432.215024166842</v>
      </c>
      <c r="C64" s="36"/>
      <c r="D64" s="360">
        <v>344.95690579671043</v>
      </c>
      <c r="E64" s="360"/>
      <c r="F64" s="418">
        <v>0.25295367886200376</v>
      </c>
      <c r="G64" s="418"/>
      <c r="H64" s="103">
        <v>158.93105862543257</v>
      </c>
      <c r="I64" s="418"/>
      <c r="J64" s="547">
        <v>163.30676217984924</v>
      </c>
      <c r="K64" s="18"/>
      <c r="L64" s="428">
        <v>-2.6794380685826867E-2</v>
      </c>
      <c r="M64" s="101"/>
      <c r="N64" s="38">
        <v>273.28396554140943</v>
      </c>
      <c r="O64" s="418"/>
      <c r="P64" s="360">
        <v>181.65014361686119</v>
      </c>
      <c r="Q64" s="18"/>
      <c r="R64" s="418">
        <v>0.50445224044426562</v>
      </c>
      <c r="S64" s="428"/>
    </row>
    <row r="65" spans="1:19" x14ac:dyDescent="0.2">
      <c r="A65" s="433" t="s">
        <v>212</v>
      </c>
      <c r="B65" s="34">
        <v>199.69219282916683</v>
      </c>
      <c r="C65" s="36"/>
      <c r="D65" s="360">
        <v>289.14234665327126</v>
      </c>
      <c r="E65" s="360"/>
      <c r="F65" s="418">
        <v>-0.30936372641178611</v>
      </c>
      <c r="G65" s="418"/>
      <c r="H65" s="103">
        <v>59.543829845513955</v>
      </c>
      <c r="I65" s="418"/>
      <c r="J65" s="547">
        <v>64.357130909026878</v>
      </c>
      <c r="K65" s="18"/>
      <c r="L65" s="428">
        <v>-7.4790485460218048E-2</v>
      </c>
      <c r="M65" s="101"/>
      <c r="N65" s="38">
        <v>140.14836298365287</v>
      </c>
      <c r="O65" s="418"/>
      <c r="P65" s="360">
        <v>224.7852157442444</v>
      </c>
      <c r="Q65" s="18"/>
      <c r="R65" s="418">
        <v>-0.37652321786540199</v>
      </c>
      <c r="S65" s="428"/>
    </row>
    <row r="66" spans="1:19" x14ac:dyDescent="0.2">
      <c r="A66" s="433" t="s">
        <v>213</v>
      </c>
      <c r="B66" s="34">
        <v>4100.6849147455059</v>
      </c>
      <c r="C66" s="36"/>
      <c r="D66" s="360">
        <v>2568.2329518388383</v>
      </c>
      <c r="E66" s="360"/>
      <c r="F66" s="418">
        <v>0.59669507854006854</v>
      </c>
      <c r="G66" s="428"/>
      <c r="H66" s="103">
        <v>409.10556916455397</v>
      </c>
      <c r="I66" s="19"/>
      <c r="J66" s="547">
        <v>433.1874228027292</v>
      </c>
      <c r="K66" s="18"/>
      <c r="L66" s="428">
        <v>-5.5592227222030763E-2</v>
      </c>
      <c r="M66" s="101"/>
      <c r="N66" s="38">
        <v>3691.5793455809517</v>
      </c>
      <c r="O66" s="19"/>
      <c r="P66" s="360">
        <v>2135.0455290361092</v>
      </c>
      <c r="Q66" s="18"/>
      <c r="R66" s="418">
        <v>0.72904010494219185</v>
      </c>
      <c r="S66" s="428"/>
    </row>
    <row r="67" spans="1:19" x14ac:dyDescent="0.2">
      <c r="A67" s="433" t="s">
        <v>1065</v>
      </c>
      <c r="B67" s="36">
        <v>44.833484690268271</v>
      </c>
      <c r="C67" s="360"/>
      <c r="D67" s="360"/>
      <c r="E67" s="445"/>
      <c r="F67" s="418"/>
      <c r="G67" s="418"/>
      <c r="H67" s="619">
        <v>45.04452806126946</v>
      </c>
      <c r="I67" s="19"/>
      <c r="J67" s="547"/>
      <c r="K67" s="18"/>
      <c r="L67" s="428"/>
      <c r="M67" s="19"/>
      <c r="N67" s="547">
        <v>44.781417702138512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877.10451742603016</v>
      </c>
      <c r="C69" s="624"/>
      <c r="D69" s="624">
        <v>639.84400739837201</v>
      </c>
      <c r="E69" s="624"/>
      <c r="F69" s="418">
        <v>0.37080992755150999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936">
        <v>259.53234899826975</v>
      </c>
      <c r="C70" s="624"/>
      <c r="D70" s="624">
        <v>245.49311000446954</v>
      </c>
      <c r="E70" s="624"/>
      <c r="F70" s="418">
        <v>5.7187914534728115E-2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2466.7711009900613</v>
      </c>
      <c r="C71" s="626"/>
      <c r="D71" s="626">
        <v>2343.4185398411823</v>
      </c>
      <c r="E71" s="626"/>
      <c r="F71" s="443">
        <v>5.2637870295776872E-2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/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2:S2"/>
    <mergeCell ref="A4:A5"/>
    <mergeCell ref="A1:S1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S82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Tables'!A33,":  ",'List of Tables'!C33)</f>
        <v>TABLE 28:  Australia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105" t="s">
        <v>681</v>
      </c>
      <c r="B4" s="541" t="s">
        <v>149</v>
      </c>
      <c r="C4" s="183"/>
      <c r="D4" s="183"/>
      <c r="E4" s="183"/>
      <c r="F4" s="183"/>
      <c r="G4" s="410"/>
      <c r="H4" s="541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2895918.4114684975</v>
      </c>
      <c r="C6" s="53"/>
      <c r="D6" s="36">
        <v>2329108.1513434779</v>
      </c>
      <c r="E6" s="36">
        <v>0</v>
      </c>
      <c r="F6" s="418">
        <v>0.24335935615444551</v>
      </c>
      <c r="G6" s="418"/>
      <c r="H6" s="100">
        <v>456091.94391233992</v>
      </c>
      <c r="I6" s="418"/>
      <c r="J6" s="360">
        <v>387873.46927652776</v>
      </c>
      <c r="K6" s="18"/>
      <c r="L6" s="428">
        <v>0.17587816656564609</v>
      </c>
      <c r="M6" s="101"/>
      <c r="N6" s="102">
        <v>2439826.4675561576</v>
      </c>
      <c r="O6" s="418"/>
      <c r="P6" s="360">
        <v>1941234.68206695</v>
      </c>
      <c r="Q6" s="18"/>
      <c r="R6" s="418">
        <v>0.25684261160960031</v>
      </c>
      <c r="S6" s="544"/>
    </row>
    <row r="7" spans="1:19" x14ac:dyDescent="0.2">
      <c r="A7" s="439" t="s">
        <v>154</v>
      </c>
      <c r="B7" s="34">
        <v>305063.1760880925</v>
      </c>
      <c r="C7" s="36"/>
      <c r="D7" s="36">
        <v>247149.91611692397</v>
      </c>
      <c r="E7" s="36">
        <v>0</v>
      </c>
      <c r="F7" s="418">
        <v>0.23432441686029298</v>
      </c>
      <c r="G7" s="418"/>
      <c r="H7" s="103">
        <v>64297.176088087814</v>
      </c>
      <c r="I7" s="418"/>
      <c r="J7" s="360">
        <v>54422.916116927139</v>
      </c>
      <c r="K7" s="18"/>
      <c r="L7" s="428">
        <v>0.18143570164351203</v>
      </c>
      <c r="M7" s="101"/>
      <c r="N7" s="36">
        <v>240766.00000000471</v>
      </c>
      <c r="O7" s="418"/>
      <c r="P7" s="360">
        <v>192726.99999999683</v>
      </c>
      <c r="Q7" s="18"/>
      <c r="R7" s="418">
        <v>0.24925931498964171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26777.391526270527</v>
      </c>
      <c r="C9" s="36"/>
      <c r="D9" s="36">
        <v>20690.706666078768</v>
      </c>
      <c r="E9" s="36"/>
      <c r="F9" s="418">
        <v>0.29417481763300679</v>
      </c>
      <c r="G9" s="418"/>
      <c r="H9" s="103">
        <v>10456.699277575</v>
      </c>
      <c r="I9" s="418"/>
      <c r="J9" s="547">
        <v>9363.7547786296636</v>
      </c>
      <c r="K9" s="18"/>
      <c r="L9" s="428">
        <v>0.11672075196156338</v>
      </c>
      <c r="M9" s="101"/>
      <c r="N9" s="36">
        <v>16320.692248695528</v>
      </c>
      <c r="O9" s="418"/>
      <c r="P9" s="360">
        <v>11326.951887449106</v>
      </c>
      <c r="Q9" s="18"/>
      <c r="R9" s="418">
        <v>0.44087239098982711</v>
      </c>
      <c r="S9" s="428"/>
    </row>
    <row r="10" spans="1:19" x14ac:dyDescent="0.2">
      <c r="A10" s="546" t="s">
        <v>157</v>
      </c>
      <c r="B10" s="34">
        <v>148101.88242572043</v>
      </c>
      <c r="C10" s="36"/>
      <c r="D10" s="36">
        <v>124199.36603812478</v>
      </c>
      <c r="E10" s="36"/>
      <c r="F10" s="418">
        <v>0.19245280511543375</v>
      </c>
      <c r="G10" s="418"/>
      <c r="H10" s="103">
        <v>28149.873028228441</v>
      </c>
      <c r="I10" s="418"/>
      <c r="J10" s="547">
        <v>24244.512250832446</v>
      </c>
      <c r="K10" s="18"/>
      <c r="L10" s="428">
        <v>0.16108225799683404</v>
      </c>
      <c r="M10" s="101"/>
      <c r="N10" s="36">
        <v>119952.00939749197</v>
      </c>
      <c r="O10" s="418"/>
      <c r="P10" s="360">
        <v>99954.853787292333</v>
      </c>
      <c r="Q10" s="18"/>
      <c r="R10" s="418">
        <v>0.20006187646229101</v>
      </c>
      <c r="S10" s="428"/>
    </row>
    <row r="11" spans="1:19" x14ac:dyDescent="0.2">
      <c r="A11" s="546" t="s">
        <v>158</v>
      </c>
      <c r="B11" s="34">
        <v>130183.90213609648</v>
      </c>
      <c r="C11" s="36"/>
      <c r="D11" s="36">
        <v>102259.84341271344</v>
      </c>
      <c r="E11" s="36"/>
      <c r="F11" s="418">
        <v>0.27306964094090713</v>
      </c>
      <c r="G11" s="418"/>
      <c r="H11" s="103">
        <v>25690.603782286227</v>
      </c>
      <c r="I11" s="418"/>
      <c r="J11" s="360">
        <v>20814.649087454927</v>
      </c>
      <c r="K11" s="18"/>
      <c r="L11" s="428">
        <v>0.23425591631857284</v>
      </c>
      <c r="M11" s="101"/>
      <c r="N11" s="36">
        <v>104493.29835381026</v>
      </c>
      <c r="O11" s="418"/>
      <c r="P11" s="360">
        <v>81445.194325258504</v>
      </c>
      <c r="Q11" s="18"/>
      <c r="R11" s="418">
        <v>0.28298912194262971</v>
      </c>
      <c r="S11" s="428"/>
    </row>
    <row r="12" spans="1:19" x14ac:dyDescent="0.2">
      <c r="A12" s="546" t="s">
        <v>159</v>
      </c>
      <c r="B12" s="45">
        <v>2.2927132008826159</v>
      </c>
      <c r="C12" s="43"/>
      <c r="D12" s="40">
        <v>2.2957383889497458</v>
      </c>
      <c r="E12" s="40"/>
      <c r="F12" s="418">
        <v>-1.3177407677160845E-3</v>
      </c>
      <c r="G12" s="418"/>
      <c r="H12" s="104">
        <v>2.0737684332988771</v>
      </c>
      <c r="I12" s="418"/>
      <c r="J12" s="548">
        <v>2.022815160088463</v>
      </c>
      <c r="K12" s="18"/>
      <c r="L12" s="428">
        <v>2.5189287788502521E-2</v>
      </c>
      <c r="M12" s="101"/>
      <c r="N12" s="43">
        <v>2.3592315749380841</v>
      </c>
      <c r="O12" s="418"/>
      <c r="P12" s="549">
        <v>2.3728073932443112</v>
      </c>
      <c r="Q12" s="18"/>
      <c r="R12" s="418">
        <v>-5.721416051247658E-3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169492.07368123438</v>
      </c>
      <c r="C14" s="36"/>
      <c r="D14" s="36">
        <v>140576.85940600102</v>
      </c>
      <c r="E14" s="36"/>
      <c r="F14" s="418">
        <v>0.20568971591350696</v>
      </c>
      <c r="G14" s="418"/>
      <c r="H14" s="103">
        <v>30746.1896524441</v>
      </c>
      <c r="I14" s="418"/>
      <c r="J14" s="547">
        <v>26535.4370117484</v>
      </c>
      <c r="K14" s="18"/>
      <c r="L14" s="428">
        <v>0.15868412639412782</v>
      </c>
      <c r="M14" s="101"/>
      <c r="N14" s="36">
        <v>138745.88402879029</v>
      </c>
      <c r="O14" s="418"/>
      <c r="P14" s="360">
        <v>114041.42239425263</v>
      </c>
      <c r="Q14" s="18"/>
      <c r="R14" s="418">
        <v>0.21662709141886932</v>
      </c>
      <c r="S14" s="428"/>
    </row>
    <row r="15" spans="1:19" x14ac:dyDescent="0.2">
      <c r="A15" s="438" t="s">
        <v>162</v>
      </c>
      <c r="B15" s="34">
        <v>135571.10240685815</v>
      </c>
      <c r="C15" s="36"/>
      <c r="D15" s="36">
        <v>106573.05671091874</v>
      </c>
      <c r="E15" s="36"/>
      <c r="F15" s="418">
        <v>0.27209546756829078</v>
      </c>
      <c r="G15" s="418"/>
      <c r="H15" s="34">
        <v>33550.986435643717</v>
      </c>
      <c r="I15" s="418"/>
      <c r="J15" s="547">
        <v>27887.479105171496</v>
      </c>
      <c r="K15" s="18"/>
      <c r="L15" s="428">
        <v>0.20308423393572247</v>
      </c>
      <c r="M15" s="101"/>
      <c r="N15" s="36">
        <v>102020.11597121443</v>
      </c>
      <c r="O15" s="418"/>
      <c r="P15" s="360">
        <v>78685.577605747239</v>
      </c>
      <c r="Q15" s="18"/>
      <c r="R15" s="418">
        <v>0.29655419805627531</v>
      </c>
      <c r="S15" s="428"/>
    </row>
    <row r="16" spans="1:19" x14ac:dyDescent="0.2">
      <c r="A16" s="433" t="s">
        <v>163</v>
      </c>
      <c r="B16" s="45">
        <v>2.2438654776718079</v>
      </c>
      <c r="C16" s="43"/>
      <c r="D16" s="40">
        <v>2.0196192352202389</v>
      </c>
      <c r="E16" s="40"/>
      <c r="F16" s="418">
        <v>0.11103392091980893</v>
      </c>
      <c r="G16" s="418"/>
      <c r="H16" s="104">
        <v>2.4347977726014634</v>
      </c>
      <c r="I16" s="418"/>
      <c r="J16" s="548">
        <v>2.4406728771093711</v>
      </c>
      <c r="K16" s="18"/>
      <c r="L16" s="428">
        <v>-2.4071658938849515E-3</v>
      </c>
      <c r="M16" s="101"/>
      <c r="N16" s="43">
        <v>2.1928765199784688</v>
      </c>
      <c r="O16" s="418"/>
      <c r="P16" s="549">
        <v>1.9007206531157115</v>
      </c>
      <c r="Q16" s="18"/>
      <c r="R16" s="418">
        <v>0.15370794565937276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8097.4923826125669</v>
      </c>
      <c r="C18" s="36"/>
      <c r="D18" s="36">
        <v>4930.3110993796681</v>
      </c>
      <c r="E18" s="36"/>
      <c r="F18" s="418">
        <v>0.6423897436474939</v>
      </c>
      <c r="G18" s="418"/>
      <c r="H18" s="103">
        <v>1125.3342307865539</v>
      </c>
      <c r="I18" s="418"/>
      <c r="J18" s="547">
        <v>1050.4700843070034</v>
      </c>
      <c r="K18" s="18"/>
      <c r="L18" s="428">
        <v>7.126728080879953E-2</v>
      </c>
      <c r="M18" s="101"/>
      <c r="N18" s="36">
        <v>6972.1581518260127</v>
      </c>
      <c r="O18" s="418"/>
      <c r="P18" s="360">
        <v>3879.841015072665</v>
      </c>
      <c r="Q18" s="18"/>
      <c r="R18" s="418">
        <v>0.79702161112790659</v>
      </c>
      <c r="S18" s="428"/>
    </row>
    <row r="19" spans="1:19" x14ac:dyDescent="0.2">
      <c r="A19" s="438" t="s">
        <v>166</v>
      </c>
      <c r="B19" s="34">
        <v>150001.30235392312</v>
      </c>
      <c r="C19" s="36"/>
      <c r="D19" s="36">
        <v>121819.42848452575</v>
      </c>
      <c r="E19" s="36"/>
      <c r="F19" s="418">
        <v>0.23134137321106549</v>
      </c>
      <c r="G19" s="418"/>
      <c r="H19" s="103">
        <v>30116.017400121724</v>
      </c>
      <c r="I19" s="418"/>
      <c r="J19" s="547">
        <v>26030.966849645381</v>
      </c>
      <c r="K19" s="18"/>
      <c r="L19" s="428">
        <v>0.15693041960644627</v>
      </c>
      <c r="M19" s="101"/>
      <c r="N19" s="36">
        <v>119885.2849538014</v>
      </c>
      <c r="O19" s="418"/>
      <c r="P19" s="360">
        <v>95788.461634880368</v>
      </c>
      <c r="Q19" s="18"/>
      <c r="R19" s="418">
        <v>0.25156290128942232</v>
      </c>
      <c r="S19" s="428"/>
    </row>
    <row r="20" spans="1:19" x14ac:dyDescent="0.2">
      <c r="A20" s="438" t="s">
        <v>167</v>
      </c>
      <c r="B20" s="34">
        <v>6298.921758536937</v>
      </c>
      <c r="C20" s="36"/>
      <c r="D20" s="36">
        <v>4092.7778363348357</v>
      </c>
      <c r="E20" s="36"/>
      <c r="F20" s="418">
        <v>0.53903339258154004</v>
      </c>
      <c r="G20" s="418"/>
      <c r="H20" s="103">
        <v>837.16060385828132</v>
      </c>
      <c r="I20" s="418"/>
      <c r="J20" s="547">
        <v>777.31792338615276</v>
      </c>
      <c r="K20" s="18"/>
      <c r="L20" s="428">
        <v>7.6986106548838917E-2</v>
      </c>
      <c r="M20" s="101"/>
      <c r="N20" s="36">
        <v>5461.7611546786557</v>
      </c>
      <c r="O20" s="418"/>
      <c r="P20" s="360">
        <v>3315.4599129486828</v>
      </c>
      <c r="Q20" s="18"/>
      <c r="R20" s="418">
        <v>0.64736154201337004</v>
      </c>
      <c r="S20" s="428"/>
    </row>
    <row r="21" spans="1:19" x14ac:dyDescent="0.2">
      <c r="A21" s="438" t="s">
        <v>168</v>
      </c>
      <c r="B21" s="34">
        <v>153263.30311009026</v>
      </c>
      <c r="C21" s="36"/>
      <c r="D21" s="36">
        <v>124492.95436934859</v>
      </c>
      <c r="E21" s="36"/>
      <c r="F21" s="418">
        <v>0.23110021676716844</v>
      </c>
      <c r="G21" s="418"/>
      <c r="H21" s="103">
        <v>33892.985061040257</v>
      </c>
      <c r="I21" s="418"/>
      <c r="J21" s="547">
        <v>28118.797106353544</v>
      </c>
      <c r="K21" s="18"/>
      <c r="L21" s="428">
        <v>0.20534974995007929</v>
      </c>
      <c r="M21" s="101"/>
      <c r="N21" s="36">
        <v>119370.31804904999</v>
      </c>
      <c r="O21" s="418"/>
      <c r="P21" s="360">
        <v>96374.157262995039</v>
      </c>
      <c r="Q21" s="18"/>
      <c r="R21" s="418">
        <v>0.2386133527819167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295179.84673144738</v>
      </c>
      <c r="C23" s="36"/>
      <c r="D23" s="36">
        <v>236237.9379767908</v>
      </c>
      <c r="E23" s="36"/>
      <c r="F23" s="418">
        <v>0.24950229950130759</v>
      </c>
      <c r="G23" s="418"/>
      <c r="H23" s="103">
        <v>61020.914373569751</v>
      </c>
      <c r="I23" s="418"/>
      <c r="J23" s="547">
        <v>51645.012478222772</v>
      </c>
      <c r="K23" s="18"/>
      <c r="L23" s="428">
        <v>0.18154515693651016</v>
      </c>
      <c r="M23" s="101"/>
      <c r="N23" s="36">
        <v>234158.93235787764</v>
      </c>
      <c r="O23" s="418"/>
      <c r="P23" s="360">
        <v>184592.92549856802</v>
      </c>
      <c r="Q23" s="18"/>
      <c r="R23" s="418">
        <v>0.26851520298211068</v>
      </c>
      <c r="S23" s="428"/>
    </row>
    <row r="24" spans="1:19" x14ac:dyDescent="0.2">
      <c r="A24" s="438" t="s">
        <v>171</v>
      </c>
      <c r="B24" s="34">
        <v>64493.393341794435</v>
      </c>
      <c r="C24" s="36"/>
      <c r="D24" s="36">
        <v>46531.402424815868</v>
      </c>
      <c r="E24" s="36"/>
      <c r="F24" s="418">
        <v>0.38601868804622957</v>
      </c>
      <c r="G24" s="418"/>
      <c r="H24" s="103">
        <v>7755.2800262782839</v>
      </c>
      <c r="I24" s="418"/>
      <c r="J24" s="547">
        <v>6112.8623438819241</v>
      </c>
      <c r="K24" s="18"/>
      <c r="L24" s="428">
        <v>0.26868226208957224</v>
      </c>
      <c r="M24" s="101"/>
      <c r="N24" s="36">
        <v>56738.113315516151</v>
      </c>
      <c r="O24" s="418"/>
      <c r="P24" s="360">
        <v>40418.540080933941</v>
      </c>
      <c r="Q24" s="18"/>
      <c r="R24" s="418">
        <v>0.40376453978555277</v>
      </c>
      <c r="S24" s="428"/>
    </row>
    <row r="25" spans="1:19" x14ac:dyDescent="0.2">
      <c r="A25" s="438" t="s">
        <v>172</v>
      </c>
      <c r="B25" s="34">
        <v>63964.852737444417</v>
      </c>
      <c r="C25" s="36"/>
      <c r="D25" s="36">
        <v>45831.217447005562</v>
      </c>
      <c r="E25" s="36"/>
      <c r="F25" s="418">
        <v>0.3956612174094371</v>
      </c>
      <c r="G25" s="418"/>
      <c r="H25" s="103">
        <v>7584.9451756872231</v>
      </c>
      <c r="I25" s="418"/>
      <c r="J25" s="547">
        <v>6016.7296080790202</v>
      </c>
      <c r="K25" s="18"/>
      <c r="L25" s="428">
        <v>0.26064252006646049</v>
      </c>
      <c r="M25" s="101"/>
      <c r="N25" s="36">
        <v>56379.907561757194</v>
      </c>
      <c r="O25" s="418"/>
      <c r="P25" s="360">
        <v>39814.487838926543</v>
      </c>
      <c r="Q25" s="18"/>
      <c r="R25" s="418">
        <v>0.41606512156699588</v>
      </c>
      <c r="S25" s="428"/>
    </row>
    <row r="26" spans="1:19" x14ac:dyDescent="0.2">
      <c r="A26" s="438" t="s">
        <v>173</v>
      </c>
      <c r="B26" s="34">
        <v>4418.8222236320935</v>
      </c>
      <c r="C26" s="36"/>
      <c r="D26" s="36">
        <v>3461.0229970749829</v>
      </c>
      <c r="E26" s="36"/>
      <c r="F26" s="418">
        <v>0.27673876404940856</v>
      </c>
      <c r="G26" s="418"/>
      <c r="H26" s="103">
        <v>224.89603528078584</v>
      </c>
      <c r="I26" s="418"/>
      <c r="J26" s="547">
        <v>162.89179374859</v>
      </c>
      <c r="K26" s="18"/>
      <c r="L26" s="428">
        <v>0.38064680918115645</v>
      </c>
      <c r="M26" s="101"/>
      <c r="N26" s="36">
        <v>4193.9261883513072</v>
      </c>
      <c r="O26" s="418"/>
      <c r="P26" s="360">
        <v>3298.131203326393</v>
      </c>
      <c r="Q26" s="18"/>
      <c r="R26" s="418">
        <v>0.27160683726634138</v>
      </c>
      <c r="S26" s="428"/>
    </row>
    <row r="27" spans="1:19" x14ac:dyDescent="0.2">
      <c r="A27" s="438" t="s">
        <v>174</v>
      </c>
      <c r="B27" s="34">
        <v>5331.2296002200155</v>
      </c>
      <c r="C27" s="36"/>
      <c r="D27" s="360">
        <v>4116.0335587990212</v>
      </c>
      <c r="E27" s="360"/>
      <c r="F27" s="418">
        <v>0.29523472636009435</v>
      </c>
      <c r="G27" s="418"/>
      <c r="H27" s="103">
        <v>241.73557558900131</v>
      </c>
      <c r="I27" s="418"/>
      <c r="J27" s="547">
        <v>148.90240461751191</v>
      </c>
      <c r="K27" s="18"/>
      <c r="L27" s="428">
        <v>0.62344977712046712</v>
      </c>
      <c r="M27" s="101"/>
      <c r="N27" s="36">
        <v>5089.4940246310143</v>
      </c>
      <c r="O27" s="418"/>
      <c r="P27" s="360">
        <v>3967.1311541815089</v>
      </c>
      <c r="Q27" s="18"/>
      <c r="R27" s="418">
        <v>0.2829154940507807</v>
      </c>
      <c r="S27" s="428"/>
    </row>
    <row r="28" spans="1:19" x14ac:dyDescent="0.2">
      <c r="A28" s="438" t="s">
        <v>175</v>
      </c>
      <c r="B28" s="34">
        <v>27759.440835128127</v>
      </c>
      <c r="C28" s="36"/>
      <c r="D28" s="360">
        <v>20869.39988006121</v>
      </c>
      <c r="E28" s="360"/>
      <c r="F28" s="418">
        <v>0.3301504113517762</v>
      </c>
      <c r="G28" s="418"/>
      <c r="H28" s="103">
        <v>2617.3334258933692</v>
      </c>
      <c r="I28" s="418"/>
      <c r="J28" s="547">
        <v>2194.0339194218836</v>
      </c>
      <c r="K28" s="18"/>
      <c r="L28" s="428">
        <v>0.1929320703405637</v>
      </c>
      <c r="M28" s="101"/>
      <c r="N28" s="36">
        <v>25142.107409234759</v>
      </c>
      <c r="O28" s="418"/>
      <c r="P28" s="360">
        <v>18675.365960639327</v>
      </c>
      <c r="Q28" s="18"/>
      <c r="R28" s="418">
        <v>0.34627120358577712</v>
      </c>
      <c r="S28" s="428"/>
    </row>
    <row r="29" spans="1:19" x14ac:dyDescent="0.2">
      <c r="A29" s="438" t="s">
        <v>176</v>
      </c>
      <c r="B29" s="34">
        <v>50754.625938006844</v>
      </c>
      <c r="C29" s="36"/>
      <c r="D29" s="360">
        <v>42708.113001131707</v>
      </c>
      <c r="E29" s="360"/>
      <c r="F29" s="418">
        <v>0.18840712856271397</v>
      </c>
      <c r="G29" s="418"/>
      <c r="H29" s="103">
        <v>4852.4351985827743</v>
      </c>
      <c r="I29" s="418"/>
      <c r="J29" s="547">
        <v>4070.443028063396</v>
      </c>
      <c r="K29" s="18"/>
      <c r="L29" s="428">
        <v>0.1921147563368375</v>
      </c>
      <c r="M29" s="101"/>
      <c r="N29" s="36">
        <v>45902.19073942407</v>
      </c>
      <c r="O29" s="418"/>
      <c r="P29" s="360">
        <v>38637.66997306831</v>
      </c>
      <c r="Q29" s="18"/>
      <c r="R29" s="418">
        <v>0.18801653338359592</v>
      </c>
      <c r="S29" s="428"/>
    </row>
    <row r="30" spans="1:19" x14ac:dyDescent="0.2">
      <c r="A30" s="438" t="s">
        <v>326</v>
      </c>
      <c r="B30" s="34">
        <v>31750.636594592412</v>
      </c>
      <c r="C30" s="36"/>
      <c r="D30" s="360">
        <v>26118.765494539977</v>
      </c>
      <c r="E30" s="360"/>
      <c r="F30" s="418">
        <v>0.21562547055410236</v>
      </c>
      <c r="G30" s="418"/>
      <c r="H30" s="103">
        <v>2174.6977864909409</v>
      </c>
      <c r="I30" s="418"/>
      <c r="J30" s="547">
        <v>1758.9467095108344</v>
      </c>
      <c r="K30" s="18"/>
      <c r="L30" s="428">
        <v>0.2363636571432727</v>
      </c>
      <c r="M30" s="101"/>
      <c r="N30" s="36">
        <v>29575.938808101469</v>
      </c>
      <c r="O30" s="418"/>
      <c r="P30" s="360">
        <v>24359.818785029143</v>
      </c>
      <c r="Q30" s="18"/>
      <c r="R30" s="418">
        <v>0.2141280306353513</v>
      </c>
      <c r="S30" s="428"/>
    </row>
    <row r="31" spans="1:19" x14ac:dyDescent="0.2">
      <c r="A31" s="438" t="s">
        <v>178</v>
      </c>
      <c r="B31" s="34">
        <v>41644.922995459805</v>
      </c>
      <c r="C31" s="36"/>
      <c r="D31" s="360">
        <v>31690.938158988953</v>
      </c>
      <c r="E31" s="360"/>
      <c r="F31" s="418">
        <v>0.31409561896000426</v>
      </c>
      <c r="G31" s="418"/>
      <c r="H31" s="103">
        <v>3839.6834619580386</v>
      </c>
      <c r="I31" s="418"/>
      <c r="J31" s="547">
        <v>3262.488098363383</v>
      </c>
      <c r="K31" s="18"/>
      <c r="L31" s="428">
        <v>0.1769187645111116</v>
      </c>
      <c r="M31" s="101"/>
      <c r="N31" s="36">
        <v>37805.239533501765</v>
      </c>
      <c r="O31" s="418"/>
      <c r="P31" s="360">
        <v>28428.450060625571</v>
      </c>
      <c r="Q31" s="18"/>
      <c r="R31" s="418">
        <v>0.3298382237821465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7.9355417567221709</v>
      </c>
      <c r="C33" s="40"/>
      <c r="D33" s="549">
        <v>7.9105447566317224</v>
      </c>
      <c r="E33" s="549"/>
      <c r="F33" s="418">
        <v>3.159959378207487E-3</v>
      </c>
      <c r="G33" s="418"/>
      <c r="H33" s="104">
        <v>6.0552717955308504</v>
      </c>
      <c r="I33" s="418"/>
      <c r="J33" s="549">
        <v>6.3008713365336728</v>
      </c>
      <c r="K33" s="552"/>
      <c r="L33" s="428">
        <v>-3.8978663090418739E-2</v>
      </c>
      <c r="M33" s="101"/>
      <c r="N33" s="40">
        <v>8.4255328544168506</v>
      </c>
      <c r="O33" s="418"/>
      <c r="P33" s="549">
        <v>8.3608957310382266</v>
      </c>
      <c r="Q33" s="105"/>
      <c r="R33" s="418">
        <v>7.7308849982031325E-3</v>
      </c>
      <c r="S33" s="544"/>
    </row>
    <row r="34" spans="1:19" x14ac:dyDescent="0.2">
      <c r="A34" s="551" t="s">
        <v>181</v>
      </c>
      <c r="B34" s="39">
        <v>4.3063690392335063</v>
      </c>
      <c r="C34" s="40"/>
      <c r="D34" s="549">
        <v>4.6446615749599953</v>
      </c>
      <c r="E34" s="549"/>
      <c r="F34" s="418">
        <v>-7.2834700713238235E-2</v>
      </c>
      <c r="G34" s="418"/>
      <c r="H34" s="104">
        <v>6.1098699132799963</v>
      </c>
      <c r="I34" s="418"/>
      <c r="J34" s="549">
        <v>5.3279624155102301</v>
      </c>
      <c r="K34" s="552"/>
      <c r="L34" s="428">
        <v>0.14675544547640867</v>
      </c>
      <c r="M34" s="101"/>
      <c r="N34" s="40">
        <v>4.0637390697011426</v>
      </c>
      <c r="O34" s="418"/>
      <c r="P34" s="549">
        <v>4.5414017662392023</v>
      </c>
      <c r="Q34" s="105"/>
      <c r="R34" s="418">
        <v>-0.10517957254718267</v>
      </c>
      <c r="S34" s="544"/>
    </row>
    <row r="35" spans="1:19" x14ac:dyDescent="0.2">
      <c r="A35" s="551" t="s">
        <v>182</v>
      </c>
      <c r="B35" s="39">
        <v>1.4151260526304197</v>
      </c>
      <c r="C35" s="40"/>
      <c r="D35" s="549">
        <v>1.2573227220285519</v>
      </c>
      <c r="E35" s="549"/>
      <c r="F35" s="418">
        <v>0.12550741972376789</v>
      </c>
      <c r="G35" s="418"/>
      <c r="H35" s="104">
        <v>3.3052458688435253</v>
      </c>
      <c r="I35" s="418"/>
      <c r="J35" s="549">
        <v>2.0881033611512438</v>
      </c>
      <c r="K35" s="552"/>
      <c r="L35" s="428">
        <v>0.58289380225949572</v>
      </c>
      <c r="M35" s="101"/>
      <c r="N35" s="40">
        <v>1.3137698451576603</v>
      </c>
      <c r="O35" s="418"/>
      <c r="P35" s="549">
        <v>1.2162911983639357</v>
      </c>
      <c r="Q35" s="105"/>
      <c r="R35" s="418">
        <v>8.0144168538624258E-2</v>
      </c>
      <c r="S35" s="544"/>
    </row>
    <row r="36" spans="1:19" x14ac:dyDescent="0.2">
      <c r="A36" s="551" t="s">
        <v>183</v>
      </c>
      <c r="B36" s="39">
        <v>1.2828564751722724</v>
      </c>
      <c r="C36" s="40"/>
      <c r="D36" s="549">
        <v>1.7682835881835171</v>
      </c>
      <c r="E36" s="549"/>
      <c r="F36" s="418">
        <v>-0.27451881375537923</v>
      </c>
      <c r="G36" s="418"/>
      <c r="H36" s="104">
        <v>3.085935700544967</v>
      </c>
      <c r="I36" s="418"/>
      <c r="J36" s="549">
        <v>3.0314386682811421</v>
      </c>
      <c r="K36" s="552"/>
      <c r="L36" s="428">
        <v>1.7977283470730864E-2</v>
      </c>
      <c r="M36" s="101"/>
      <c r="N36" s="40">
        <v>1.1972156644613023</v>
      </c>
      <c r="O36" s="418"/>
      <c r="P36" s="549">
        <v>1.7208722923323301</v>
      </c>
      <c r="Q36" s="105"/>
      <c r="R36" s="418">
        <v>-0.30429720450743397</v>
      </c>
      <c r="S36" s="544"/>
    </row>
    <row r="37" spans="1:19" x14ac:dyDescent="0.2">
      <c r="A37" s="381" t="s">
        <v>184</v>
      </c>
      <c r="B37" s="39">
        <v>3.0262859661685284</v>
      </c>
      <c r="C37" s="40"/>
      <c r="D37" s="549">
        <v>3.566915210640293</v>
      </c>
      <c r="E37" s="549"/>
      <c r="F37" s="418">
        <v>-0.15156773081093702</v>
      </c>
      <c r="G37" s="418"/>
      <c r="H37" s="104">
        <v>4.9164121784827692</v>
      </c>
      <c r="I37" s="418"/>
      <c r="J37" s="549">
        <v>4.5372294310608234</v>
      </c>
      <c r="K37" s="552"/>
      <c r="L37" s="428">
        <v>8.3571429036880612E-2</v>
      </c>
      <c r="M37" s="101"/>
      <c r="N37" s="40">
        <v>2.8295208170056463</v>
      </c>
      <c r="O37" s="418"/>
      <c r="P37" s="549">
        <v>3.4529199980920104</v>
      </c>
      <c r="Q37" s="105"/>
      <c r="R37" s="418">
        <v>-0.18054260783071649</v>
      </c>
      <c r="S37" s="544"/>
    </row>
    <row r="38" spans="1:19" x14ac:dyDescent="0.2">
      <c r="A38" s="381" t="s">
        <v>185</v>
      </c>
      <c r="B38" s="39">
        <v>3.5651873720769465</v>
      </c>
      <c r="C38" s="40"/>
      <c r="D38" s="549">
        <v>3.7790842651934238</v>
      </c>
      <c r="E38" s="549"/>
      <c r="F38" s="418">
        <v>-5.660019150314699E-2</v>
      </c>
      <c r="G38" s="418"/>
      <c r="H38" s="104">
        <v>5.3361839409555785</v>
      </c>
      <c r="I38" s="418"/>
      <c r="J38" s="549">
        <v>4.8303397062024462</v>
      </c>
      <c r="K38" s="552"/>
      <c r="L38" s="428">
        <v>0.10472228984300998</v>
      </c>
      <c r="M38" s="101"/>
      <c r="N38" s="40">
        <v>3.3779709026892415</v>
      </c>
      <c r="O38" s="418"/>
      <c r="P38" s="549">
        <v>3.6683354704666313</v>
      </c>
      <c r="Q38" s="105"/>
      <c r="R38" s="418">
        <v>-7.9154311298702998E-2</v>
      </c>
      <c r="S38" s="544"/>
    </row>
    <row r="39" spans="1:19" x14ac:dyDescent="0.2">
      <c r="A39" s="551" t="s">
        <v>186</v>
      </c>
      <c r="B39" s="39">
        <v>1.5807192502077356</v>
      </c>
      <c r="C39" s="40"/>
      <c r="D39" s="549">
        <v>1.7835280771102819</v>
      </c>
      <c r="E39" s="549"/>
      <c r="F39" s="418">
        <v>-0.1137121582246927</v>
      </c>
      <c r="G39" s="418"/>
      <c r="H39" s="104">
        <v>3.0447259647348965</v>
      </c>
      <c r="I39" s="418"/>
      <c r="J39" s="549">
        <v>3.0790344862831951</v>
      </c>
      <c r="K39" s="552"/>
      <c r="L39" s="428">
        <v>-1.1142623345447978E-2</v>
      </c>
      <c r="M39" s="101"/>
      <c r="N39" s="40">
        <v>1.4730718756933556</v>
      </c>
      <c r="O39" s="418"/>
      <c r="P39" s="549">
        <v>1.6899835907709444</v>
      </c>
      <c r="Q39" s="105"/>
      <c r="R39" s="418">
        <v>-0.12835137350572559</v>
      </c>
      <c r="S39" s="544"/>
    </row>
    <row r="40" spans="1:19" x14ac:dyDescent="0.2">
      <c r="A40" s="551" t="s">
        <v>187</v>
      </c>
      <c r="B40" s="39">
        <v>3.1399003670028094</v>
      </c>
      <c r="C40" s="40"/>
      <c r="D40" s="549">
        <v>3.6229286007155386</v>
      </c>
      <c r="E40" s="549"/>
      <c r="F40" s="418">
        <v>-0.13332535275945812</v>
      </c>
      <c r="G40" s="418"/>
      <c r="H40" s="104">
        <v>5.0191970656343878</v>
      </c>
      <c r="I40" s="418"/>
      <c r="J40" s="549">
        <v>4.3665339374932151</v>
      </c>
      <c r="K40" s="552"/>
      <c r="L40" s="428">
        <v>0.14946938177603181</v>
      </c>
      <c r="M40" s="101"/>
      <c r="N40" s="40">
        <v>2.9490298807186659</v>
      </c>
      <c r="O40" s="418"/>
      <c r="P40" s="549">
        <v>3.5375914277095162</v>
      </c>
      <c r="Q40" s="105"/>
      <c r="R40" s="418">
        <v>-0.16637352249915591</v>
      </c>
      <c r="S40" s="544"/>
    </row>
    <row r="41" spans="1:19" x14ac:dyDescent="0.2">
      <c r="A41" s="551" t="s">
        <v>188</v>
      </c>
      <c r="B41" s="39">
        <v>9.4928481654313099</v>
      </c>
      <c r="C41" s="40"/>
      <c r="D41" s="549">
        <v>9.4238678610013444</v>
      </c>
      <c r="E41" s="549"/>
      <c r="F41" s="418">
        <v>7.3197444454230617E-3</v>
      </c>
      <c r="G41" s="418"/>
      <c r="H41" s="104">
        <v>7.0934988386968829</v>
      </c>
      <c r="I41" s="418"/>
      <c r="J41" s="549">
        <v>7.1270247342713056</v>
      </c>
      <c r="K41" s="552"/>
      <c r="L41" s="428">
        <v>-4.7040520868699446E-3</v>
      </c>
      <c r="M41" s="101"/>
      <c r="N41" s="40">
        <v>10.133600539761053</v>
      </c>
      <c r="O41" s="418"/>
      <c r="P41" s="549">
        <v>10.072458358543317</v>
      </c>
      <c r="Q41" s="105"/>
      <c r="R41" s="418">
        <v>6.0702342011547004E-3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279862.89616203721</v>
      </c>
      <c r="C43" s="36"/>
      <c r="D43" s="360">
        <v>226720.04914003308</v>
      </c>
      <c r="E43" s="360"/>
      <c r="F43" s="418">
        <v>0.23439853344941974</v>
      </c>
      <c r="G43" s="418"/>
      <c r="H43" s="103">
        <v>58495.352438510519</v>
      </c>
      <c r="I43" s="418"/>
      <c r="J43" s="547">
        <v>49817.1784747606</v>
      </c>
      <c r="K43" s="18"/>
      <c r="L43" s="428">
        <v>0.17420043104501862</v>
      </c>
      <c r="M43" s="101"/>
      <c r="N43" s="36">
        <v>221367.5437235267</v>
      </c>
      <c r="O43" s="418"/>
      <c r="P43" s="360">
        <v>176902.87066527249</v>
      </c>
      <c r="Q43" s="18"/>
      <c r="R43" s="418">
        <v>0.2513507717033503</v>
      </c>
      <c r="S43" s="428"/>
    </row>
    <row r="44" spans="1:19" x14ac:dyDescent="0.2">
      <c r="A44" s="413" t="s">
        <v>327</v>
      </c>
      <c r="B44" s="34">
        <v>249414.52914736682</v>
      </c>
      <c r="C44" s="36"/>
      <c r="D44" s="360">
        <v>203760.89683083186</v>
      </c>
      <c r="E44" s="360"/>
      <c r="F44" s="418">
        <v>0.22405492430884771</v>
      </c>
      <c r="G44" s="418"/>
      <c r="H44" s="103">
        <v>55672.990768798089</v>
      </c>
      <c r="I44" s="418"/>
      <c r="J44" s="547">
        <v>47534.918045876031</v>
      </c>
      <c r="K44" s="18"/>
      <c r="L44" s="428">
        <v>0.17120199334451339</v>
      </c>
      <c r="M44" s="101"/>
      <c r="N44" s="36">
        <v>193741.53837856874</v>
      </c>
      <c r="O44" s="418"/>
      <c r="P44" s="360">
        <v>156225.97878495583</v>
      </c>
      <c r="Q44" s="18"/>
      <c r="R44" s="418">
        <v>0.24013649897020561</v>
      </c>
      <c r="S44" s="428"/>
    </row>
    <row r="45" spans="1:19" x14ac:dyDescent="0.2">
      <c r="A45" s="413" t="s">
        <v>192</v>
      </c>
      <c r="B45" s="34">
        <v>22148.03311524017</v>
      </c>
      <c r="C45" s="36"/>
      <c r="D45" s="360">
        <v>19330.122503434075</v>
      </c>
      <c r="E45" s="360"/>
      <c r="F45" s="418">
        <v>0.1457782076293351</v>
      </c>
      <c r="G45" s="418"/>
      <c r="H45" s="103">
        <v>2834.707937331616</v>
      </c>
      <c r="I45" s="418"/>
      <c r="J45" s="547">
        <v>2156.2983136629196</v>
      </c>
      <c r="K45" s="18"/>
      <c r="L45" s="428">
        <v>0.31461770357566021</v>
      </c>
      <c r="M45" s="101"/>
      <c r="N45" s="36">
        <v>19313.325177908555</v>
      </c>
      <c r="O45" s="418"/>
      <c r="P45" s="360">
        <v>17173.824189771156</v>
      </c>
      <c r="Q45" s="18"/>
      <c r="R45" s="418">
        <v>0.12457918309258692</v>
      </c>
      <c r="S45" s="428"/>
    </row>
    <row r="46" spans="1:19" x14ac:dyDescent="0.2">
      <c r="A46" s="413" t="s">
        <v>193</v>
      </c>
      <c r="B46" s="395">
        <v>12038.900914027246</v>
      </c>
      <c r="C46" s="36"/>
      <c r="D46" s="360">
        <v>10599.31993574586</v>
      </c>
      <c r="E46" s="360"/>
      <c r="F46" s="418">
        <v>0.13581823994447484</v>
      </c>
      <c r="G46" s="418"/>
      <c r="H46" s="103">
        <v>2106.9753668072913</v>
      </c>
      <c r="I46" s="418"/>
      <c r="J46" s="547">
        <v>1619.3657601308928</v>
      </c>
      <c r="K46" s="18"/>
      <c r="L46" s="428">
        <v>0.30111147134356181</v>
      </c>
      <c r="M46" s="101"/>
      <c r="N46" s="36">
        <v>9931.9255472199548</v>
      </c>
      <c r="O46" s="418"/>
      <c r="P46" s="360">
        <v>8979.9541756149665</v>
      </c>
      <c r="Q46" s="18"/>
      <c r="R46" s="418">
        <v>0.10601071597782348</v>
      </c>
      <c r="S46" s="428"/>
    </row>
    <row r="47" spans="1:19" x14ac:dyDescent="0.2">
      <c r="A47" s="413" t="s">
        <v>194</v>
      </c>
      <c r="B47" s="34">
        <v>5211.9368222007215</v>
      </c>
      <c r="C47" s="36"/>
      <c r="D47" s="360">
        <v>3789.1218049132654</v>
      </c>
      <c r="E47" s="360"/>
      <c r="F47" s="418">
        <v>0.3754999418183193</v>
      </c>
      <c r="G47" s="418"/>
      <c r="H47" s="103">
        <v>819.3298213935243</v>
      </c>
      <c r="I47" s="418"/>
      <c r="J47" s="547">
        <v>720.32437163878751</v>
      </c>
      <c r="K47" s="18"/>
      <c r="L47" s="428">
        <v>0.13744564761774278</v>
      </c>
      <c r="M47" s="101"/>
      <c r="N47" s="36">
        <v>4392.6070008071974</v>
      </c>
      <c r="O47" s="418"/>
      <c r="P47" s="360">
        <v>3068.797433274478</v>
      </c>
      <c r="Q47" s="18"/>
      <c r="R47" s="418">
        <v>0.43137730538316565</v>
      </c>
      <c r="S47" s="428"/>
    </row>
    <row r="48" spans="1:19" x14ac:dyDescent="0.2">
      <c r="A48" s="433" t="s">
        <v>195</v>
      </c>
      <c r="B48" s="34">
        <v>2858.267520642903</v>
      </c>
      <c r="C48" s="36"/>
      <c r="D48" s="360">
        <v>1982.3389564650438</v>
      </c>
      <c r="E48" s="360"/>
      <c r="F48" s="418">
        <v>0.44186619110781988</v>
      </c>
      <c r="G48" s="418"/>
      <c r="H48" s="103">
        <v>572.96815961138986</v>
      </c>
      <c r="I48" s="418"/>
      <c r="J48" s="547">
        <v>503.0446935896822</v>
      </c>
      <c r="K48" s="18"/>
      <c r="L48" s="428">
        <v>0.13900050415548573</v>
      </c>
      <c r="M48" s="101"/>
      <c r="N48" s="36">
        <v>2285.2993610315129</v>
      </c>
      <c r="O48" s="418"/>
      <c r="P48" s="360">
        <v>1479.2942628753615</v>
      </c>
      <c r="Q48" s="18"/>
      <c r="R48" s="418">
        <v>0.54485785444032497</v>
      </c>
      <c r="S48" s="428"/>
    </row>
    <row r="49" spans="1:19" x14ac:dyDescent="0.2">
      <c r="A49" s="413" t="s">
        <v>196</v>
      </c>
      <c r="B49" s="34">
        <v>7876.3595754585858</v>
      </c>
      <c r="C49" s="36"/>
      <c r="D49" s="360">
        <v>6050.2237960536377</v>
      </c>
      <c r="E49" s="360"/>
      <c r="F49" s="418">
        <v>0.30182945969636304</v>
      </c>
      <c r="G49" s="418"/>
      <c r="H49" s="103">
        <v>1420.9686952359411</v>
      </c>
      <c r="I49" s="418"/>
      <c r="J49" s="547">
        <v>1002.9718690871958</v>
      </c>
      <c r="K49" s="18"/>
      <c r="L49" s="428">
        <v>0.41675827511410063</v>
      </c>
      <c r="M49" s="101"/>
      <c r="N49" s="36">
        <v>6455.3908802226442</v>
      </c>
      <c r="O49" s="418"/>
      <c r="P49" s="360">
        <v>5047.2519269664417</v>
      </c>
      <c r="Q49" s="18"/>
      <c r="R49" s="418">
        <v>0.27899121613739986</v>
      </c>
      <c r="S49" s="428"/>
    </row>
    <row r="50" spans="1:19" x14ac:dyDescent="0.2">
      <c r="A50" s="413" t="s">
        <v>197</v>
      </c>
      <c r="B50" s="34">
        <v>2606.2426721736588</v>
      </c>
      <c r="C50" s="36"/>
      <c r="D50" s="360">
        <v>1217.0156770022311</v>
      </c>
      <c r="E50" s="360"/>
      <c r="F50" s="418">
        <v>1.1415029579515277</v>
      </c>
      <c r="G50" s="418"/>
      <c r="H50" s="103">
        <v>372.54146868280429</v>
      </c>
      <c r="I50" s="418"/>
      <c r="J50" s="547">
        <v>341.62480915910731</v>
      </c>
      <c r="K50" s="18"/>
      <c r="L50" s="428">
        <v>9.0498870968407766E-2</v>
      </c>
      <c r="M50" s="101"/>
      <c r="N50" s="36">
        <v>2233.7012034908544</v>
      </c>
      <c r="O50" s="418"/>
      <c r="P50" s="360">
        <v>875.39086784312383</v>
      </c>
      <c r="Q50" s="18"/>
      <c r="R50" s="418">
        <v>1.5516615326299579</v>
      </c>
      <c r="S50" s="428"/>
    </row>
    <row r="51" spans="1:19" x14ac:dyDescent="0.2">
      <c r="A51" s="413" t="s">
        <v>198</v>
      </c>
      <c r="B51" s="34">
        <v>12827.327993103301</v>
      </c>
      <c r="C51" s="36"/>
      <c r="D51" s="360">
        <v>8706.8977260222437</v>
      </c>
      <c r="E51" s="360"/>
      <c r="F51" s="418">
        <v>0.47323747179966946</v>
      </c>
      <c r="G51" s="418"/>
      <c r="H51" s="103">
        <v>1208.326293669885</v>
      </c>
      <c r="I51" s="418"/>
      <c r="J51" s="547">
        <v>927.86052353621983</v>
      </c>
      <c r="K51" s="18"/>
      <c r="L51" s="428">
        <v>0.30227147617485306</v>
      </c>
      <c r="M51" s="101"/>
      <c r="N51" s="36">
        <v>11619.001699433416</v>
      </c>
      <c r="O51" s="418"/>
      <c r="P51" s="360">
        <v>7779.0372024860235</v>
      </c>
      <c r="Q51" s="18"/>
      <c r="R51" s="418">
        <v>0.49362978952205266</v>
      </c>
      <c r="S51" s="428"/>
    </row>
    <row r="52" spans="1:19" x14ac:dyDescent="0.2">
      <c r="A52" s="413" t="s">
        <v>199</v>
      </c>
      <c r="B52" s="34">
        <v>4772.6432598642632</v>
      </c>
      <c r="C52" s="36"/>
      <c r="D52" s="360">
        <v>5076.4588723066136</v>
      </c>
      <c r="E52" s="360"/>
      <c r="F52" s="418">
        <v>-5.9847941268615909E-2</v>
      </c>
      <c r="G52" s="418"/>
      <c r="H52" s="103">
        <v>1415.8608281190611</v>
      </c>
      <c r="I52" s="418"/>
      <c r="J52" s="547">
        <v>1217.9627975121352</v>
      </c>
      <c r="K52" s="18"/>
      <c r="L52" s="428">
        <v>0.16248282050253191</v>
      </c>
      <c r="M52" s="101"/>
      <c r="N52" s="36">
        <v>3356.7824317452018</v>
      </c>
      <c r="O52" s="418"/>
      <c r="P52" s="360">
        <v>3858.4960747944788</v>
      </c>
      <c r="Q52" s="18"/>
      <c r="R52" s="418">
        <v>-0.13002828908566416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286726.48938037461</v>
      </c>
      <c r="C54" s="36"/>
      <c r="D54" s="360">
        <v>234376.67260997638</v>
      </c>
      <c r="E54" s="360"/>
      <c r="F54" s="418">
        <v>0.22335762423555258</v>
      </c>
      <c r="G54" s="418"/>
      <c r="H54" s="103">
        <v>61107.280694536872</v>
      </c>
      <c r="I54" s="418"/>
      <c r="J54" s="547">
        <v>51700.127864595568</v>
      </c>
      <c r="K54" s="18"/>
      <c r="L54" s="428">
        <v>0.18195608441392958</v>
      </c>
      <c r="M54" s="101"/>
      <c r="N54" s="37">
        <v>225619.20868583772</v>
      </c>
      <c r="O54" s="418"/>
      <c r="P54" s="360">
        <v>182676.54474538082</v>
      </c>
      <c r="Q54" s="18"/>
      <c r="R54" s="418">
        <v>0.2350748641557211</v>
      </c>
      <c r="S54" s="428"/>
    </row>
    <row r="55" spans="1:19" x14ac:dyDescent="0.2">
      <c r="A55" s="433" t="s">
        <v>202</v>
      </c>
      <c r="B55" s="34">
        <v>268875.74022072682</v>
      </c>
      <c r="C55" s="36"/>
      <c r="D55" s="360">
        <v>216641.87992213957</v>
      </c>
      <c r="E55" s="360"/>
      <c r="F55" s="418">
        <v>0.24110693794459284</v>
      </c>
      <c r="G55" s="418"/>
      <c r="H55" s="103">
        <v>57538.355198767</v>
      </c>
      <c r="I55" s="418"/>
      <c r="J55" s="547">
        <v>48775.888134073408</v>
      </c>
      <c r="K55" s="18"/>
      <c r="L55" s="428">
        <v>0.17964751437447202</v>
      </c>
      <c r="M55" s="101"/>
      <c r="N55" s="37">
        <v>211337.38502195984</v>
      </c>
      <c r="O55" s="418"/>
      <c r="P55" s="360">
        <v>167865.99178806617</v>
      </c>
      <c r="Q55" s="18"/>
      <c r="R55" s="418">
        <v>0.25896486102305394</v>
      </c>
      <c r="S55" s="428"/>
    </row>
    <row r="56" spans="1:19" x14ac:dyDescent="0.2">
      <c r="A56" s="433" t="s">
        <v>203</v>
      </c>
      <c r="B56" s="34">
        <v>17118.042109067992</v>
      </c>
      <c r="C56" s="36"/>
      <c r="D56" s="360">
        <v>16547.872190469221</v>
      </c>
      <c r="E56" s="360"/>
      <c r="F56" s="418">
        <v>3.4455784528427853E-2</v>
      </c>
      <c r="G56" s="418"/>
      <c r="H56" s="103">
        <v>3741.2235200731106</v>
      </c>
      <c r="I56" s="418"/>
      <c r="J56" s="547">
        <v>3135.6547898075801</v>
      </c>
      <c r="K56" s="18"/>
      <c r="L56" s="428">
        <v>0.1931235326777446</v>
      </c>
      <c r="M56" s="101"/>
      <c r="N56" s="37">
        <v>13376.81858899488</v>
      </c>
      <c r="O56" s="418"/>
      <c r="P56" s="360">
        <v>13412.217400661642</v>
      </c>
      <c r="Q56" s="18"/>
      <c r="R56" s="418">
        <v>-2.6392959947857796E-3</v>
      </c>
      <c r="S56" s="428"/>
    </row>
    <row r="57" spans="1:19" x14ac:dyDescent="0.2">
      <c r="A57" s="433" t="s">
        <v>545</v>
      </c>
      <c r="B57" s="34">
        <v>1886.6445540032737</v>
      </c>
      <c r="C57" s="36"/>
      <c r="D57" s="360">
        <v>2496.3815256421994</v>
      </c>
      <c r="E57" s="360"/>
      <c r="F57" s="418">
        <v>-0.24424831115591181</v>
      </c>
      <c r="G57" s="418"/>
      <c r="H57" s="103">
        <v>286.07694914837668</v>
      </c>
      <c r="I57" s="418"/>
      <c r="J57" s="547">
        <v>205.69710417032073</v>
      </c>
      <c r="K57" s="18"/>
      <c r="L57" s="428">
        <v>0.39076799501999826</v>
      </c>
      <c r="M57" s="101"/>
      <c r="N57" s="37">
        <v>1600.5676048548969</v>
      </c>
      <c r="O57" s="418"/>
      <c r="P57" s="360">
        <v>2290.6844214718785</v>
      </c>
      <c r="Q57" s="18"/>
      <c r="R57" s="418">
        <v>-0.30127101321689143</v>
      </c>
      <c r="S57" s="428"/>
    </row>
    <row r="58" spans="1:19" x14ac:dyDescent="0.2">
      <c r="A58" s="433" t="s">
        <v>205</v>
      </c>
      <c r="B58" s="34">
        <v>5712.5699068256599</v>
      </c>
      <c r="C58" s="36"/>
      <c r="D58" s="360">
        <v>2928.5380312461211</v>
      </c>
      <c r="E58" s="360"/>
      <c r="F58" s="418">
        <v>0.95065587193173873</v>
      </c>
      <c r="G58" s="418"/>
      <c r="H58" s="103">
        <v>868.76411768047376</v>
      </c>
      <c r="I58" s="418"/>
      <c r="J58" s="547">
        <v>660.66332183877284</v>
      </c>
      <c r="K58" s="18"/>
      <c r="L58" s="428">
        <v>0.31498766309973159</v>
      </c>
      <c r="M58" s="101"/>
      <c r="N58" s="37">
        <v>4843.8057891451863</v>
      </c>
      <c r="O58" s="418"/>
      <c r="P58" s="360">
        <v>2267.8747094073483</v>
      </c>
      <c r="Q58" s="18"/>
      <c r="R58" s="418">
        <v>1.1358348276704371</v>
      </c>
      <c r="S58" s="428"/>
    </row>
    <row r="59" spans="1:19" x14ac:dyDescent="0.2">
      <c r="A59" s="433" t="s">
        <v>206</v>
      </c>
      <c r="B59" s="34">
        <v>4361.9264173265456</v>
      </c>
      <c r="C59" s="36"/>
      <c r="D59" s="360">
        <v>2322.1468969749099</v>
      </c>
      <c r="E59" s="360"/>
      <c r="F59" s="418">
        <v>0.87840244861721806</v>
      </c>
      <c r="G59" s="418"/>
      <c r="H59" s="103">
        <v>580.315676924493</v>
      </c>
      <c r="I59" s="418"/>
      <c r="J59" s="547">
        <v>494.64266659989585</v>
      </c>
      <c r="K59" s="18"/>
      <c r="L59" s="428">
        <v>0.17320182044444607</v>
      </c>
      <c r="M59" s="101"/>
      <c r="N59" s="37">
        <v>3781.6107404020527</v>
      </c>
      <c r="O59" s="418"/>
      <c r="P59" s="360">
        <v>1827.504230375014</v>
      </c>
      <c r="Q59" s="18"/>
      <c r="R59" s="418">
        <v>1.0692760528527177</v>
      </c>
      <c r="S59" s="428"/>
    </row>
    <row r="60" spans="1:19" x14ac:dyDescent="0.2">
      <c r="A60" s="433" t="s">
        <v>207</v>
      </c>
      <c r="B60" s="34">
        <v>505.2166841944661</v>
      </c>
      <c r="C60" s="36"/>
      <c r="D60" s="360">
        <v>163.43961136786493</v>
      </c>
      <c r="E60" s="360"/>
      <c r="F60" s="418">
        <v>2.0911520161250241</v>
      </c>
      <c r="G60" s="418"/>
      <c r="H60" s="103">
        <v>150.3097879315001</v>
      </c>
      <c r="I60" s="418"/>
      <c r="J60" s="547">
        <v>103.12308158166718</v>
      </c>
      <c r="K60" s="18"/>
      <c r="L60" s="428">
        <v>0.45757657379995892</v>
      </c>
      <c r="M60" s="101"/>
      <c r="N60" s="37">
        <v>354.90689626296597</v>
      </c>
      <c r="O60" s="418"/>
      <c r="P60" s="360">
        <v>60.316529786197748</v>
      </c>
      <c r="Q60" s="18"/>
      <c r="R60" s="418">
        <v>4.884073528782146</v>
      </c>
      <c r="S60" s="428"/>
    </row>
    <row r="61" spans="1:19" x14ac:dyDescent="0.2">
      <c r="A61" s="433" t="s">
        <v>208</v>
      </c>
      <c r="B61" s="34">
        <v>860.81029807995117</v>
      </c>
      <c r="C61" s="36"/>
      <c r="D61" s="360">
        <v>488.29138590280519</v>
      </c>
      <c r="E61" s="360"/>
      <c r="F61" s="418">
        <v>0.76290289554953605</v>
      </c>
      <c r="G61" s="418"/>
      <c r="H61" s="103">
        <v>153.52214559978549</v>
      </c>
      <c r="I61" s="418"/>
      <c r="J61" s="547">
        <v>70.75985818133347</v>
      </c>
      <c r="K61" s="18"/>
      <c r="L61" s="428">
        <v>1.1696220080933515</v>
      </c>
      <c r="M61" s="101"/>
      <c r="N61" s="37">
        <v>707.28815248016565</v>
      </c>
      <c r="O61" s="418"/>
      <c r="P61" s="360">
        <v>417.53152772147172</v>
      </c>
      <c r="Q61" s="18"/>
      <c r="R61" s="418">
        <v>0.69397543783085458</v>
      </c>
      <c r="S61" s="428"/>
    </row>
    <row r="62" spans="1:19" x14ac:dyDescent="0.2">
      <c r="A62" s="433" t="s">
        <v>209</v>
      </c>
      <c r="B62" s="34">
        <v>937.733814378327</v>
      </c>
      <c r="C62" s="36"/>
      <c r="D62" s="360">
        <v>1072.188803581915</v>
      </c>
      <c r="E62" s="360"/>
      <c r="F62" s="418">
        <v>-0.12540234402225375</v>
      </c>
      <c r="G62" s="418"/>
      <c r="H62" s="103">
        <v>473.62881528737307</v>
      </c>
      <c r="I62" s="418"/>
      <c r="J62" s="547">
        <v>360.05962837754117</v>
      </c>
      <c r="K62" s="18"/>
      <c r="L62" s="428">
        <v>0.3154177196193424</v>
      </c>
      <c r="M62" s="101"/>
      <c r="N62" s="37">
        <v>464.10499909095387</v>
      </c>
      <c r="O62" s="418"/>
      <c r="P62" s="360">
        <v>712.12917520437372</v>
      </c>
      <c r="Q62" s="18"/>
      <c r="R62" s="418">
        <v>-0.34828537398743631</v>
      </c>
      <c r="S62" s="428"/>
    </row>
    <row r="63" spans="1:19" x14ac:dyDescent="0.2">
      <c r="A63" s="433" t="s">
        <v>210</v>
      </c>
      <c r="B63" s="34">
        <v>6511.6314530705322</v>
      </c>
      <c r="C63" s="36"/>
      <c r="D63" s="360">
        <v>5359.6947182179174</v>
      </c>
      <c r="E63" s="360"/>
      <c r="F63" s="418">
        <v>0.21492581115433945</v>
      </c>
      <c r="G63" s="418"/>
      <c r="H63" s="103">
        <v>1481.7653490412301</v>
      </c>
      <c r="I63" s="418"/>
      <c r="J63" s="547">
        <v>1229.1368877262071</v>
      </c>
      <c r="K63" s="18"/>
      <c r="L63" s="428">
        <v>0.20553321915377792</v>
      </c>
      <c r="M63" s="101"/>
      <c r="N63" s="37">
        <v>5029.8661040293018</v>
      </c>
      <c r="O63" s="418"/>
      <c r="P63" s="360">
        <v>4130.5578304917099</v>
      </c>
      <c r="Q63" s="18"/>
      <c r="R63" s="418">
        <v>0.21772078020525779</v>
      </c>
      <c r="S63" s="428"/>
    </row>
    <row r="64" spans="1:19" x14ac:dyDescent="0.2">
      <c r="A64" s="433" t="s">
        <v>211</v>
      </c>
      <c r="B64" s="34">
        <v>330.08649788888698</v>
      </c>
      <c r="C64" s="36"/>
      <c r="D64" s="360">
        <v>275.32717391624317</v>
      </c>
      <c r="E64" s="360"/>
      <c r="F64" s="418">
        <v>0.19888819252291479</v>
      </c>
      <c r="G64" s="418"/>
      <c r="H64" s="103">
        <v>126.09882864377386</v>
      </c>
      <c r="I64" s="418"/>
      <c r="J64" s="547">
        <v>131.62439872043461</v>
      </c>
      <c r="K64" s="18"/>
      <c r="L64" s="428">
        <v>-4.1979831477877164E-2</v>
      </c>
      <c r="M64" s="101"/>
      <c r="N64" s="38">
        <v>203.98766924511312</v>
      </c>
      <c r="O64" s="418"/>
      <c r="P64" s="360">
        <v>143.70277519580856</v>
      </c>
      <c r="Q64" s="18"/>
      <c r="R64" s="418">
        <v>0.41951099390502883</v>
      </c>
      <c r="S64" s="428"/>
    </row>
    <row r="65" spans="1:19" x14ac:dyDescent="0.2">
      <c r="A65" s="433" t="s">
        <v>212</v>
      </c>
      <c r="B65" s="34">
        <v>117.97765464200644</v>
      </c>
      <c r="C65" s="36"/>
      <c r="D65" s="360">
        <v>196.40022626099238</v>
      </c>
      <c r="E65" s="360"/>
      <c r="F65" s="418">
        <v>-0.39929980281576527</v>
      </c>
      <c r="G65" s="418"/>
      <c r="H65" s="103">
        <v>43.13251746480519</v>
      </c>
      <c r="I65" s="418"/>
      <c r="J65" s="547">
        <v>43.342283244020727</v>
      </c>
      <c r="K65" s="18"/>
      <c r="L65" s="428">
        <v>-4.8397491667556665E-3</v>
      </c>
      <c r="M65" s="101"/>
      <c r="N65" s="38">
        <v>74.845137177201252</v>
      </c>
      <c r="O65" s="418"/>
      <c r="P65" s="360">
        <v>153.05794301697165</v>
      </c>
      <c r="Q65" s="18"/>
      <c r="R65" s="418">
        <v>-0.51100128682049428</v>
      </c>
      <c r="S65" s="428"/>
    </row>
    <row r="66" spans="1:19" x14ac:dyDescent="0.2">
      <c r="A66" s="433" t="s">
        <v>213</v>
      </c>
      <c r="B66" s="34">
        <v>3170.0208369386601</v>
      </c>
      <c r="C66" s="36"/>
      <c r="D66" s="360">
        <v>1697.3201498103144</v>
      </c>
      <c r="E66" s="360"/>
      <c r="F66" s="418">
        <v>0.86766228945843171</v>
      </c>
      <c r="G66" s="428"/>
      <c r="H66" s="103">
        <v>333.59368160041583</v>
      </c>
      <c r="I66" s="19"/>
      <c r="J66" s="547">
        <v>347.97938800423776</v>
      </c>
      <c r="K66" s="18"/>
      <c r="L66" s="428">
        <v>-4.1340685396132532E-2</v>
      </c>
      <c r="M66" s="101"/>
      <c r="N66" s="38">
        <v>2836.4271553382441</v>
      </c>
      <c r="O66" s="19"/>
      <c r="P66" s="360">
        <v>1349.3407618060767</v>
      </c>
      <c r="Q66" s="18"/>
      <c r="R66" s="418">
        <v>1.1020836512355263</v>
      </c>
      <c r="S66" s="428"/>
    </row>
    <row r="67" spans="1:19" x14ac:dyDescent="0.2">
      <c r="A67" s="560" t="s">
        <v>1065</v>
      </c>
      <c r="B67" s="166">
        <v>44.471927372112013</v>
      </c>
      <c r="C67" s="561"/>
      <c r="D67" s="561"/>
      <c r="E67" s="562"/>
      <c r="F67" s="443"/>
      <c r="G67" s="443"/>
      <c r="H67" s="563">
        <v>44.655290977886402</v>
      </c>
      <c r="I67" s="23"/>
      <c r="J67" s="564"/>
      <c r="K67" s="22"/>
      <c r="L67" s="444"/>
      <c r="M67" s="23"/>
      <c r="N67" s="564">
        <v>44.425290180333121</v>
      </c>
      <c r="O67" s="23"/>
      <c r="P67" s="561"/>
      <c r="Q67" s="22"/>
      <c r="R67" s="443"/>
      <c r="S67" s="444"/>
    </row>
    <row r="68" spans="1:19" x14ac:dyDescent="0.2">
      <c r="A68" s="362"/>
      <c r="B68" s="106"/>
      <c r="D68" s="106"/>
      <c r="E68" s="567"/>
      <c r="F68" s="566"/>
      <c r="G68" s="566"/>
      <c r="I68" s="566"/>
      <c r="J68" s="107"/>
      <c r="K68" s="567"/>
      <c r="L68" s="566"/>
      <c r="M68" s="566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110"/>
      <c r="I69" s="565"/>
      <c r="J69" s="111"/>
      <c r="K69" s="565"/>
      <c r="L69" s="565"/>
      <c r="M69" s="565"/>
      <c r="N69" s="112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9"/>
      <c r="C70" s="453"/>
      <c r="D70" s="109"/>
      <c r="E70" s="565"/>
      <c r="F70" s="565"/>
      <c r="G70" s="565"/>
      <c r="H70" s="110"/>
      <c r="I70" s="565"/>
      <c r="J70" s="111"/>
      <c r="K70" s="565"/>
      <c r="L70" s="565"/>
      <c r="M70" s="565"/>
      <c r="N70" s="112"/>
      <c r="O70" s="566"/>
      <c r="P70" s="108"/>
      <c r="Q70" s="567"/>
      <c r="R70" s="566"/>
      <c r="S70" s="566"/>
    </row>
    <row r="71" spans="1:19" x14ac:dyDescent="0.2">
      <c r="B71" s="109"/>
      <c r="C71" s="453"/>
      <c r="D71" s="109"/>
      <c r="E71" s="565"/>
      <c r="F71" s="565"/>
      <c r="G71" s="565"/>
      <c r="H71" s="568"/>
      <c r="I71" s="565"/>
      <c r="J71" s="111"/>
      <c r="K71" s="565"/>
      <c r="L71" s="565"/>
      <c r="M71" s="565"/>
      <c r="N71" s="109"/>
      <c r="O71" s="566"/>
      <c r="P71" s="108"/>
      <c r="Q71" s="567"/>
      <c r="R71" s="566"/>
      <c r="S71" s="566"/>
    </row>
    <row r="72" spans="1:19" x14ac:dyDescent="0.2">
      <c r="B72" s="106"/>
      <c r="D72" s="106"/>
      <c r="E72" s="567"/>
      <c r="F72" s="566"/>
      <c r="G72" s="566"/>
      <c r="H72" s="118"/>
      <c r="I72" s="566"/>
      <c r="J72" s="107"/>
      <c r="K72" s="567"/>
      <c r="L72" s="566"/>
      <c r="M72" s="566"/>
      <c r="N72" s="106"/>
      <c r="O72" s="566"/>
      <c r="P72" s="108"/>
      <c r="Q72" s="567"/>
      <c r="R72" s="566"/>
      <c r="S72" s="566"/>
    </row>
    <row r="73" spans="1:19" x14ac:dyDescent="0.2">
      <c r="A73" s="569"/>
      <c r="B73" s="106"/>
      <c r="D73" s="106"/>
      <c r="E73" s="567"/>
      <c r="F73" s="566"/>
      <c r="G73" s="566"/>
      <c r="H73" s="106"/>
      <c r="I73" s="566"/>
      <c r="J73" s="107"/>
      <c r="K73" s="567"/>
      <c r="L73" s="566"/>
      <c r="M73" s="566"/>
      <c r="N73" s="570"/>
      <c r="O73" s="566"/>
      <c r="P73" s="108"/>
      <c r="Q73" s="567"/>
      <c r="R73" s="566"/>
      <c r="S73" s="566"/>
    </row>
    <row r="74" spans="1:19" x14ac:dyDescent="0.2">
      <c r="D74" s="4"/>
      <c r="F74" s="215"/>
      <c r="J74" s="4"/>
      <c r="L74" s="215"/>
      <c r="N74" s="2"/>
      <c r="P74" s="4"/>
    </row>
    <row r="75" spans="1:19" x14ac:dyDescent="0.2"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7"/>
      <c r="D77" s="7"/>
      <c r="F77" s="2"/>
      <c r="G77" s="2"/>
      <c r="L77" s="2"/>
      <c r="M77" s="2"/>
      <c r="R77" s="2"/>
      <c r="S77" s="2"/>
    </row>
    <row r="78" spans="1:19" x14ac:dyDescent="0.2">
      <c r="B78" s="113"/>
      <c r="H78" s="114"/>
      <c r="N78" s="114"/>
    </row>
    <row r="79" spans="1:19" x14ac:dyDescent="0.2">
      <c r="B79" s="6"/>
    </row>
    <row r="80" spans="1:19" x14ac:dyDescent="0.2">
      <c r="B80" s="572"/>
    </row>
    <row r="81" spans="2:2" x14ac:dyDescent="0.2">
      <c r="B81" s="115"/>
    </row>
    <row r="82" spans="2:2" x14ac:dyDescent="0.2">
      <c r="B82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T82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934" customWidth="1"/>
    <col min="4" max="4" width="12.7109375" style="215" customWidth="1"/>
    <col min="5" max="5" width="0.7109375" style="215" customWidth="1"/>
    <col min="6" max="6" width="8.5703125" style="934" customWidth="1"/>
    <col min="7" max="7" width="0.5703125" style="934" customWidth="1"/>
    <col min="8" max="8" width="10.28515625" style="2" customWidth="1"/>
    <col min="9" max="9" width="0.5703125" style="934" customWidth="1"/>
    <col min="10" max="10" width="10.28515625" style="571" customWidth="1"/>
    <col min="11" max="11" width="0.5703125" style="215" customWidth="1"/>
    <col min="12" max="12" width="8.42578125" style="934" customWidth="1"/>
    <col min="13" max="13" width="1.5703125" style="934" customWidth="1"/>
    <col min="14" max="14" width="10.28515625" style="3" customWidth="1"/>
    <col min="15" max="15" width="0.5703125" style="934" customWidth="1"/>
    <col min="16" max="16" width="10.28515625" style="571" customWidth="1"/>
    <col min="17" max="17" width="0.5703125" style="215" customWidth="1"/>
    <col min="18" max="18" width="8.28515625" style="934" customWidth="1"/>
    <col min="19" max="19" width="0.5703125" style="934" customWidth="1"/>
    <col min="20" max="16384" width="9.140625" style="215"/>
  </cols>
  <sheetData>
    <row r="1" spans="1:20" s="355" customFormat="1" ht="15.75" x14ac:dyDescent="0.25">
      <c r="A1" s="1053" t="str">
        <f>CONCATENATE('List of Tables'!A34,":  ",'List of Tables'!C34)</f>
        <v>TABLE 29:  New Zealand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932"/>
    </row>
    <row r="2" spans="1:20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20" x14ac:dyDescent="0.2">
      <c r="A3" s="94"/>
      <c r="B3" s="2"/>
      <c r="D3" s="618"/>
      <c r="E3" s="934"/>
      <c r="H3" s="540"/>
      <c r="J3" s="618"/>
      <c r="K3" s="934"/>
      <c r="N3" s="540"/>
      <c r="P3" s="618"/>
      <c r="Q3" s="934"/>
      <c r="R3" s="540"/>
    </row>
    <row r="4" spans="1:20" x14ac:dyDescent="0.2">
      <c r="A4" s="1105" t="s">
        <v>282</v>
      </c>
      <c r="B4" s="541" t="s">
        <v>149</v>
      </c>
      <c r="C4" s="183"/>
      <c r="D4" s="183"/>
      <c r="E4" s="183"/>
      <c r="F4" s="183"/>
      <c r="G4" s="410"/>
      <c r="H4" s="541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20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97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20" x14ac:dyDescent="0.2">
      <c r="A6" s="439" t="s">
        <v>153</v>
      </c>
      <c r="B6" s="34">
        <v>483639.16896969615</v>
      </c>
      <c r="C6" s="53"/>
      <c r="D6" s="36">
        <v>277254.23245915875</v>
      </c>
      <c r="E6" s="36">
        <v>0</v>
      </c>
      <c r="F6" s="418">
        <v>0.74438876795483788</v>
      </c>
      <c r="G6" s="418"/>
      <c r="H6" s="100">
        <v>72464.897080623341</v>
      </c>
      <c r="I6" s="418"/>
      <c r="J6" s="360">
        <v>43998.204500900029</v>
      </c>
      <c r="K6" s="18"/>
      <c r="L6" s="428">
        <v>0.64699668776577002</v>
      </c>
      <c r="M6" s="101"/>
      <c r="N6" s="102">
        <v>411174.27188907284</v>
      </c>
      <c r="O6" s="418"/>
      <c r="P6" s="360">
        <v>233256.02795825875</v>
      </c>
      <c r="Q6" s="18"/>
      <c r="R6" s="418">
        <v>0.76275946858982191</v>
      </c>
      <c r="S6" s="544"/>
    </row>
    <row r="7" spans="1:20" x14ac:dyDescent="0.2">
      <c r="A7" s="439" t="s">
        <v>154</v>
      </c>
      <c r="B7" s="34">
        <v>50504.68226487709</v>
      </c>
      <c r="C7" s="36"/>
      <c r="D7" s="36">
        <v>25888.807662114818</v>
      </c>
      <c r="E7" s="36">
        <v>0</v>
      </c>
      <c r="F7" s="418">
        <v>0.950830757601273</v>
      </c>
      <c r="G7" s="418"/>
      <c r="H7" s="103">
        <v>9467.6822648769739</v>
      </c>
      <c r="I7" s="418"/>
      <c r="J7" s="360">
        <v>5391.8076621147848</v>
      </c>
      <c r="K7" s="18"/>
      <c r="L7" s="428">
        <v>0.7559384269956585</v>
      </c>
      <c r="M7" s="101"/>
      <c r="N7" s="36">
        <v>41037.000000000116</v>
      </c>
      <c r="O7" s="418"/>
      <c r="P7" s="360">
        <v>20497.000000000033</v>
      </c>
      <c r="Q7" s="18"/>
      <c r="R7" s="418">
        <v>1.0020978679806827</v>
      </c>
      <c r="S7" s="544"/>
    </row>
    <row r="8" spans="1:20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20" x14ac:dyDescent="0.2">
      <c r="A9" s="546" t="s">
        <v>156</v>
      </c>
      <c r="B9" s="34">
        <v>5563.6658679876609</v>
      </c>
      <c r="C9" s="36"/>
      <c r="D9" s="36">
        <v>3505.6867730406489</v>
      </c>
      <c r="E9" s="36">
        <v>0</v>
      </c>
      <c r="F9" s="418">
        <v>0.58704020871837015</v>
      </c>
      <c r="G9" s="418"/>
      <c r="H9" s="103">
        <v>1649.399440886622</v>
      </c>
      <c r="I9" s="418"/>
      <c r="J9" s="547">
        <v>1162.8088585732212</v>
      </c>
      <c r="K9" s="18"/>
      <c r="L9" s="428">
        <v>0.41846136510385085</v>
      </c>
      <c r="M9" s="101"/>
      <c r="N9" s="36">
        <v>3914.266427101039</v>
      </c>
      <c r="O9" s="418"/>
      <c r="P9" s="360">
        <v>2342.8779144674277</v>
      </c>
      <c r="Q9" s="18"/>
      <c r="R9" s="418">
        <v>0.67070866259406103</v>
      </c>
      <c r="S9" s="428"/>
    </row>
    <row r="10" spans="1:20" x14ac:dyDescent="0.2">
      <c r="A10" s="546" t="s">
        <v>157</v>
      </c>
      <c r="B10" s="34">
        <v>25130.168553024483</v>
      </c>
      <c r="C10" s="36"/>
      <c r="D10" s="36">
        <v>11486.484260482655</v>
      </c>
      <c r="E10" s="36">
        <v>0</v>
      </c>
      <c r="F10" s="418">
        <v>1.1878033333037039</v>
      </c>
      <c r="G10" s="418"/>
      <c r="H10" s="103">
        <v>4457.2291027540778</v>
      </c>
      <c r="I10" s="418"/>
      <c r="J10" s="547">
        <v>2478.3329790277107</v>
      </c>
      <c r="K10" s="18"/>
      <c r="L10" s="428">
        <v>0.798478711485621</v>
      </c>
      <c r="M10" s="101"/>
      <c r="N10" s="36">
        <v>20672.939450270405</v>
      </c>
      <c r="O10" s="418"/>
      <c r="P10" s="360">
        <v>9008.1512814549442</v>
      </c>
      <c r="Q10" s="18"/>
      <c r="R10" s="418">
        <v>1.2949147726714723</v>
      </c>
      <c r="S10" s="428"/>
    </row>
    <row r="11" spans="1:20" x14ac:dyDescent="0.2">
      <c r="A11" s="546" t="s">
        <v>158</v>
      </c>
      <c r="B11" s="34">
        <v>19810.847843864653</v>
      </c>
      <c r="C11" s="36"/>
      <c r="D11" s="36">
        <v>10896.636628591295</v>
      </c>
      <c r="E11" s="36">
        <v>0</v>
      </c>
      <c r="F11" s="418">
        <v>0.81806997141518667</v>
      </c>
      <c r="G11" s="418"/>
      <c r="H11" s="103">
        <v>3361.0537212361169</v>
      </c>
      <c r="I11" s="418"/>
      <c r="J11" s="360">
        <v>1750.66582451367</v>
      </c>
      <c r="K11" s="18"/>
      <c r="L11" s="428">
        <v>0.91987167063697495</v>
      </c>
      <c r="M11" s="101"/>
      <c r="N11" s="36">
        <v>16449.794122628537</v>
      </c>
      <c r="O11" s="418"/>
      <c r="P11" s="360">
        <v>9145.9708040776259</v>
      </c>
      <c r="Q11" s="18"/>
      <c r="R11" s="418">
        <v>0.79858371243592696</v>
      </c>
      <c r="S11" s="428"/>
    </row>
    <row r="12" spans="1:20" x14ac:dyDescent="0.2">
      <c r="A12" s="546" t="s">
        <v>159</v>
      </c>
      <c r="B12" s="45">
        <v>2.2219312719210009</v>
      </c>
      <c r="C12" s="43"/>
      <c r="D12" s="40">
        <v>2.2023824539529366</v>
      </c>
      <c r="E12" s="40" t="e">
        <v>#DIV/0!</v>
      </c>
      <c r="F12" s="418">
        <v>8.8762139986073626E-3</v>
      </c>
      <c r="G12" s="418"/>
      <c r="H12" s="104">
        <v>2.003682200759441</v>
      </c>
      <c r="I12" s="418"/>
      <c r="J12" s="548">
        <v>2.0358285959509717</v>
      </c>
      <c r="K12" s="18"/>
      <c r="L12" s="428">
        <v>-1.5790325008434448E-2</v>
      </c>
      <c r="M12" s="101"/>
      <c r="N12" s="43">
        <v>2.2792076474141756</v>
      </c>
      <c r="O12" s="418"/>
      <c r="P12" s="549">
        <v>2.2461950298289075</v>
      </c>
      <c r="Q12" s="18"/>
      <c r="R12" s="418">
        <v>1.4697128765253588E-2</v>
      </c>
      <c r="S12" s="428"/>
    </row>
    <row r="13" spans="1:20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20" x14ac:dyDescent="0.2">
      <c r="A14" s="438" t="s">
        <v>161</v>
      </c>
      <c r="B14" s="34">
        <v>22284.328885041588</v>
      </c>
      <c r="C14" s="36"/>
      <c r="D14" s="36">
        <v>12532.399660582416</v>
      </c>
      <c r="E14" s="36">
        <v>0</v>
      </c>
      <c r="F14" s="418">
        <v>0.77813742687535492</v>
      </c>
      <c r="G14" s="418"/>
      <c r="H14" s="103">
        <v>3665.8789903791589</v>
      </c>
      <c r="I14" s="418"/>
      <c r="J14" s="547">
        <v>2173.510285929126</v>
      </c>
      <c r="K14" s="18"/>
      <c r="L14" s="428">
        <v>0.68661681249512907</v>
      </c>
      <c r="M14" s="101"/>
      <c r="N14" s="36">
        <v>18618.44989466243</v>
      </c>
      <c r="O14" s="418"/>
      <c r="P14" s="360">
        <v>10358.88937465329</v>
      </c>
      <c r="Q14" s="18"/>
      <c r="R14" s="418">
        <v>0.79734035390117153</v>
      </c>
      <c r="S14" s="428"/>
    </row>
    <row r="15" spans="1:20" x14ac:dyDescent="0.2">
      <c r="A15" s="438" t="s">
        <v>162</v>
      </c>
      <c r="B15" s="34">
        <v>28220.353379835502</v>
      </c>
      <c r="C15" s="36"/>
      <c r="D15" s="36">
        <v>13356.408001532238</v>
      </c>
      <c r="E15" s="36">
        <v>0</v>
      </c>
      <c r="F15" s="418">
        <v>1.112869970473954</v>
      </c>
      <c r="G15" s="418"/>
      <c r="H15" s="34">
        <v>5801.8032744978154</v>
      </c>
      <c r="I15" s="418"/>
      <c r="J15" s="547">
        <v>3218.297376185521</v>
      </c>
      <c r="K15" s="18"/>
      <c r="L15" s="428">
        <v>0.80275549345734742</v>
      </c>
      <c r="M15" s="101"/>
      <c r="N15" s="36">
        <v>22418.550105337687</v>
      </c>
      <c r="O15" s="418"/>
      <c r="P15" s="360">
        <v>10138.110625346717</v>
      </c>
      <c r="Q15" s="18"/>
      <c r="R15" s="418">
        <v>1.2113144089479677</v>
      </c>
      <c r="S15" s="428"/>
    </row>
    <row r="16" spans="1:20" x14ac:dyDescent="0.2">
      <c r="A16" s="433" t="s">
        <v>163</v>
      </c>
      <c r="B16" s="45">
        <v>2.6926334826202551</v>
      </c>
      <c r="C16" s="43"/>
      <c r="D16" s="40">
        <v>2.5989630924798193</v>
      </c>
      <c r="E16" s="40" t="e">
        <v>#DIV/0!</v>
      </c>
      <c r="F16" s="418">
        <v>3.6041446841424594E-2</v>
      </c>
      <c r="G16" s="418"/>
      <c r="H16" s="104">
        <v>3.2773462865408542</v>
      </c>
      <c r="I16" s="418"/>
      <c r="J16" s="548">
        <v>3.7923767127245069</v>
      </c>
      <c r="K16" s="18"/>
      <c r="L16" s="428">
        <v>-0.13580676847201875</v>
      </c>
      <c r="M16" s="101"/>
      <c r="N16" s="43">
        <v>2.557733878757265</v>
      </c>
      <c r="O16" s="418"/>
      <c r="P16" s="549">
        <v>2.285031458498874</v>
      </c>
      <c r="Q16" s="18"/>
      <c r="R16" s="418">
        <v>0.1193429610100597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1833.1869021317898</v>
      </c>
      <c r="C18" s="36"/>
      <c r="D18" s="36">
        <v>909.45760864300109</v>
      </c>
      <c r="E18" s="36">
        <v>0</v>
      </c>
      <c r="F18" s="418">
        <v>1.0156925234449161</v>
      </c>
      <c r="G18" s="418"/>
      <c r="H18" s="103">
        <v>247.3729036302912</v>
      </c>
      <c r="I18" s="418"/>
      <c r="J18" s="547">
        <v>244.77059881635859</v>
      </c>
      <c r="K18" s="18"/>
      <c r="L18" s="428">
        <v>1.0631607008834516E-2</v>
      </c>
      <c r="M18" s="101"/>
      <c r="N18" s="36">
        <v>1585.8139985014986</v>
      </c>
      <c r="O18" s="418"/>
      <c r="P18" s="360">
        <v>664.68700982664245</v>
      </c>
      <c r="Q18" s="18"/>
      <c r="R18" s="418">
        <v>1.3858056123514375</v>
      </c>
      <c r="S18" s="428"/>
    </row>
    <row r="19" spans="1:19" x14ac:dyDescent="0.2">
      <c r="A19" s="438" t="s">
        <v>166</v>
      </c>
      <c r="B19" s="34">
        <v>20469.773373558117</v>
      </c>
      <c r="C19" s="36"/>
      <c r="D19" s="36">
        <v>10137.30769294074</v>
      </c>
      <c r="E19" s="36">
        <v>0</v>
      </c>
      <c r="F19" s="418">
        <v>1.0192514613927066</v>
      </c>
      <c r="G19" s="418"/>
      <c r="H19" s="103">
        <v>3986.7557211762714</v>
      </c>
      <c r="I19" s="418"/>
      <c r="J19" s="547">
        <v>2160.4476158231123</v>
      </c>
      <c r="K19" s="18"/>
      <c r="L19" s="428">
        <v>0.84533783276080554</v>
      </c>
      <c r="M19" s="101"/>
      <c r="N19" s="36">
        <v>16483.017652381845</v>
      </c>
      <c r="O19" s="418"/>
      <c r="P19" s="360">
        <v>7976.860077117627</v>
      </c>
      <c r="Q19" s="18"/>
      <c r="R19" s="418">
        <v>1.0663541159089565</v>
      </c>
      <c r="S19" s="428"/>
    </row>
    <row r="20" spans="1:19" x14ac:dyDescent="0.2">
      <c r="A20" s="438" t="s">
        <v>167</v>
      </c>
      <c r="B20" s="34">
        <v>1463.9006354605651</v>
      </c>
      <c r="C20" s="36"/>
      <c r="D20" s="36">
        <v>371.83934141149507</v>
      </c>
      <c r="E20" s="36">
        <v>0</v>
      </c>
      <c r="F20" s="418">
        <v>2.9369170295526721</v>
      </c>
      <c r="G20" s="418"/>
      <c r="H20" s="103">
        <v>201.43759849752814</v>
      </c>
      <c r="I20" s="418"/>
      <c r="J20" s="547">
        <v>156.28531396799175</v>
      </c>
      <c r="K20" s="18"/>
      <c r="L20" s="428">
        <v>0.28890932476728981</v>
      </c>
      <c r="M20" s="101"/>
      <c r="N20" s="36">
        <v>1262.463036963037</v>
      </c>
      <c r="O20" s="418"/>
      <c r="P20" s="360">
        <v>215.55402744350329</v>
      </c>
      <c r="Q20" s="18"/>
      <c r="R20" s="418">
        <v>4.8568288049914941</v>
      </c>
      <c r="S20" s="428"/>
    </row>
    <row r="21" spans="1:19" x14ac:dyDescent="0.2">
      <c r="A21" s="438" t="s">
        <v>168</v>
      </c>
      <c r="B21" s="34">
        <v>29665.622624647487</v>
      </c>
      <c r="C21" s="36"/>
      <c r="D21" s="36">
        <v>15213.88170194241</v>
      </c>
      <c r="E21" s="36">
        <v>0</v>
      </c>
      <c r="F21" s="418">
        <v>0.94990490959713281</v>
      </c>
      <c r="G21" s="418"/>
      <c r="H21" s="103">
        <v>5434.9912385677735</v>
      </c>
      <c r="I21" s="418"/>
      <c r="J21" s="547">
        <v>3142.8747614431686</v>
      </c>
      <c r="K21" s="18"/>
      <c r="L21" s="428">
        <v>0.7293056997511711</v>
      </c>
      <c r="M21" s="101"/>
      <c r="N21" s="36">
        <v>24230.631386079713</v>
      </c>
      <c r="O21" s="418"/>
      <c r="P21" s="360">
        <v>12071.006940499241</v>
      </c>
      <c r="Q21" s="18"/>
      <c r="R21" s="418">
        <v>1.0073413515142562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47537.546182571299</v>
      </c>
      <c r="C23" s="36"/>
      <c r="D23" s="36">
        <v>24079.461034243079</v>
      </c>
      <c r="E23" s="36">
        <v>0</v>
      </c>
      <c r="F23" s="418">
        <v>0.97419477599472815</v>
      </c>
      <c r="G23" s="418"/>
      <c r="H23" s="103">
        <v>8560.7658703716315</v>
      </c>
      <c r="I23" s="418"/>
      <c r="J23" s="547">
        <v>4679.7907402395685</v>
      </c>
      <c r="K23" s="18"/>
      <c r="L23" s="428">
        <v>0.82930527144326704</v>
      </c>
      <c r="M23" s="101"/>
      <c r="N23" s="36">
        <v>38976.780312199669</v>
      </c>
      <c r="O23" s="418"/>
      <c r="P23" s="360">
        <v>19399.67029400351</v>
      </c>
      <c r="Q23" s="18"/>
      <c r="R23" s="418">
        <v>1.0091465329824443</v>
      </c>
      <c r="S23" s="428"/>
    </row>
    <row r="24" spans="1:19" x14ac:dyDescent="0.2">
      <c r="A24" s="438" t="s">
        <v>171</v>
      </c>
      <c r="B24" s="34">
        <v>9902.9110369138398</v>
      </c>
      <c r="C24" s="36"/>
      <c r="D24" s="36">
        <v>4807.1013344700068</v>
      </c>
      <c r="E24" s="36">
        <v>0</v>
      </c>
      <c r="F24" s="418">
        <v>1.0600587231027567</v>
      </c>
      <c r="G24" s="418"/>
      <c r="H24" s="103">
        <v>1150.5383693843687</v>
      </c>
      <c r="I24" s="418"/>
      <c r="J24" s="547">
        <v>830.0986883845294</v>
      </c>
      <c r="K24" s="18"/>
      <c r="L24" s="428">
        <v>0.38602600568307482</v>
      </c>
      <c r="M24" s="101"/>
      <c r="N24" s="36">
        <v>8752.3726675294711</v>
      </c>
      <c r="O24" s="418"/>
      <c r="P24" s="360">
        <v>3977.0026460854774</v>
      </c>
      <c r="Q24" s="18"/>
      <c r="R24" s="418">
        <v>1.2007460005449937</v>
      </c>
      <c r="S24" s="428"/>
    </row>
    <row r="25" spans="1:19" x14ac:dyDescent="0.2">
      <c r="A25" s="438" t="s">
        <v>172</v>
      </c>
      <c r="B25" s="34">
        <v>9779.615496565395</v>
      </c>
      <c r="C25" s="36"/>
      <c r="D25" s="36">
        <v>4793.9528648733958</v>
      </c>
      <c r="E25" s="36">
        <v>0</v>
      </c>
      <c r="F25" s="418">
        <v>1.0399899148411145</v>
      </c>
      <c r="G25" s="418"/>
      <c r="H25" s="103">
        <v>1113.6309444858377</v>
      </c>
      <c r="I25" s="418"/>
      <c r="J25" s="547">
        <v>816.95021878791829</v>
      </c>
      <c r="K25" s="18"/>
      <c r="L25" s="428">
        <v>0.36315643092438943</v>
      </c>
      <c r="M25" s="101"/>
      <c r="N25" s="36">
        <v>8665.984552079557</v>
      </c>
      <c r="O25" s="418"/>
      <c r="P25" s="360">
        <v>3977.0026460854774</v>
      </c>
      <c r="Q25" s="18"/>
      <c r="R25" s="418">
        <v>1.1790240850378604</v>
      </c>
      <c r="S25" s="428"/>
    </row>
    <row r="26" spans="1:19" x14ac:dyDescent="0.2">
      <c r="A26" s="438" t="s">
        <v>173</v>
      </c>
      <c r="B26" s="34">
        <v>435.9653499819222</v>
      </c>
      <c r="C26" s="36"/>
      <c r="D26" s="36">
        <v>280.85869691203084</v>
      </c>
      <c r="E26" s="36">
        <v>0</v>
      </c>
      <c r="F26" s="418">
        <v>0.55225867945429197</v>
      </c>
      <c r="G26" s="418"/>
      <c r="H26" s="103">
        <v>59.927994952734117</v>
      </c>
      <c r="I26" s="418"/>
      <c r="J26" s="547">
        <v>39.475075108879196</v>
      </c>
      <c r="K26" s="18"/>
      <c r="L26" s="428">
        <v>0.51812237943669959</v>
      </c>
      <c r="M26" s="101"/>
      <c r="N26" s="36">
        <v>376.03735502918806</v>
      </c>
      <c r="O26" s="418"/>
      <c r="P26" s="360">
        <v>241.38362180315164</v>
      </c>
      <c r="Q26" s="18"/>
      <c r="R26" s="418">
        <v>0.55784121648421758</v>
      </c>
      <c r="S26" s="428"/>
    </row>
    <row r="27" spans="1:19" x14ac:dyDescent="0.2">
      <c r="A27" s="438" t="s">
        <v>174</v>
      </c>
      <c r="B27" s="34">
        <v>314.45034985039104</v>
      </c>
      <c r="C27" s="36"/>
      <c r="D27" s="360">
        <v>124.11900432151648</v>
      </c>
      <c r="E27" s="360">
        <v>0</v>
      </c>
      <c r="F27" s="418">
        <v>1.5334585269137542</v>
      </c>
      <c r="G27" s="418"/>
      <c r="H27" s="103">
        <v>46.973969003042463</v>
      </c>
      <c r="I27" s="418"/>
      <c r="J27" s="547">
        <v>29.551709048977081</v>
      </c>
      <c r="K27" s="18"/>
      <c r="L27" s="428">
        <v>0.58955168803235236</v>
      </c>
      <c r="M27" s="101"/>
      <c r="N27" s="36">
        <v>267.47638084734859</v>
      </c>
      <c r="O27" s="418"/>
      <c r="P27" s="360">
        <v>94.567295272539397</v>
      </c>
      <c r="Q27" s="18"/>
      <c r="R27" s="418">
        <v>1.8284237174859626</v>
      </c>
      <c r="S27" s="428"/>
    </row>
    <row r="28" spans="1:19" x14ac:dyDescent="0.2">
      <c r="A28" s="438" t="s">
        <v>175</v>
      </c>
      <c r="B28" s="34">
        <v>4017.2783060435436</v>
      </c>
      <c r="C28" s="36"/>
      <c r="D28" s="360">
        <v>1937.743967922408</v>
      </c>
      <c r="E28" s="360">
        <v>0</v>
      </c>
      <c r="F28" s="418">
        <v>1.0731729126994785</v>
      </c>
      <c r="G28" s="418"/>
      <c r="H28" s="103">
        <v>552.68259083212422</v>
      </c>
      <c r="I28" s="418"/>
      <c r="J28" s="547">
        <v>419.04936246673356</v>
      </c>
      <c r="K28" s="18"/>
      <c r="L28" s="428">
        <v>0.31889615003530569</v>
      </c>
      <c r="M28" s="101"/>
      <c r="N28" s="36">
        <v>3464.5957152114192</v>
      </c>
      <c r="O28" s="418"/>
      <c r="P28" s="360">
        <v>1518.6946054556745</v>
      </c>
      <c r="Q28" s="18"/>
      <c r="R28" s="418">
        <v>1.2812984933016798</v>
      </c>
      <c r="S28" s="428"/>
    </row>
    <row r="29" spans="1:19" x14ac:dyDescent="0.2">
      <c r="A29" s="438" t="s">
        <v>176</v>
      </c>
      <c r="B29" s="34">
        <v>8184.8231096541631</v>
      </c>
      <c r="C29" s="36"/>
      <c r="D29" s="360">
        <v>3040.5743910589972</v>
      </c>
      <c r="E29" s="360">
        <v>0</v>
      </c>
      <c r="F29" s="418">
        <v>1.691867409566481</v>
      </c>
      <c r="G29" s="418"/>
      <c r="H29" s="103">
        <v>780.74800299400158</v>
      </c>
      <c r="I29" s="418"/>
      <c r="J29" s="547">
        <v>522.83364463348823</v>
      </c>
      <c r="K29" s="18"/>
      <c r="L29" s="428">
        <v>0.4933009973780742</v>
      </c>
      <c r="M29" s="101"/>
      <c r="N29" s="36">
        <v>7404.0751066601615</v>
      </c>
      <c r="O29" s="418"/>
      <c r="P29" s="360">
        <v>2517.7407464255089</v>
      </c>
      <c r="Q29" s="18"/>
      <c r="R29" s="418">
        <v>1.9407615208880769</v>
      </c>
      <c r="S29" s="428"/>
    </row>
    <row r="30" spans="1:19" x14ac:dyDescent="0.2">
      <c r="A30" s="438" t="s">
        <v>326</v>
      </c>
      <c r="B30" s="34">
        <v>3250.9948073392088</v>
      </c>
      <c r="C30" s="36"/>
      <c r="D30" s="360">
        <v>1623.9352211354135</v>
      </c>
      <c r="E30" s="360">
        <v>0</v>
      </c>
      <c r="F30" s="418">
        <v>1.0019239468592827</v>
      </c>
      <c r="G30" s="418"/>
      <c r="H30" s="103">
        <v>324.94017257056771</v>
      </c>
      <c r="I30" s="418"/>
      <c r="J30" s="547">
        <v>222.68295427027135</v>
      </c>
      <c r="K30" s="18"/>
      <c r="L30" s="428">
        <v>0.45920541442155599</v>
      </c>
      <c r="M30" s="101"/>
      <c r="N30" s="36">
        <v>2926.0546347686413</v>
      </c>
      <c r="O30" s="418"/>
      <c r="P30" s="360">
        <v>1401.2522668651422</v>
      </c>
      <c r="Q30" s="18"/>
      <c r="R30" s="418">
        <v>1.0881712051140948</v>
      </c>
      <c r="S30" s="428"/>
    </row>
    <row r="31" spans="1:19" x14ac:dyDescent="0.2">
      <c r="A31" s="438" t="s">
        <v>178</v>
      </c>
      <c r="B31" s="34">
        <v>7131.6327273122552</v>
      </c>
      <c r="C31" s="36"/>
      <c r="D31" s="360">
        <v>2623.2881493562168</v>
      </c>
      <c r="E31" s="360">
        <v>0</v>
      </c>
      <c r="F31" s="418">
        <v>1.7185853483394249</v>
      </c>
      <c r="G31" s="418"/>
      <c r="H31" s="103">
        <v>630.93410197534854</v>
      </c>
      <c r="I31" s="418"/>
      <c r="J31" s="547">
        <v>402.97057647173773</v>
      </c>
      <c r="K31" s="18"/>
      <c r="L31" s="428">
        <v>0.5657076193988545</v>
      </c>
      <c r="M31" s="101"/>
      <c r="N31" s="36">
        <v>6500.6986253369068</v>
      </c>
      <c r="O31" s="418"/>
      <c r="P31" s="360">
        <v>2220.317572884479</v>
      </c>
      <c r="Q31" s="18"/>
      <c r="R31" s="418">
        <v>1.927823796346241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7.6218893823903864</v>
      </c>
      <c r="C33" s="40"/>
      <c r="D33" s="549">
        <v>8.2969305937535847</v>
      </c>
      <c r="E33" s="549" t="e">
        <v>#DIV/0!</v>
      </c>
      <c r="F33" s="418">
        <v>-8.1360354137638424E-2</v>
      </c>
      <c r="G33" s="418"/>
      <c r="H33" s="104">
        <v>6.4143905371985586</v>
      </c>
      <c r="I33" s="418"/>
      <c r="J33" s="549">
        <v>6.6041850831134123</v>
      </c>
      <c r="K33" s="552"/>
      <c r="L33" s="428">
        <v>-2.8738526180943871E-2</v>
      </c>
      <c r="M33" s="101"/>
      <c r="N33" s="40">
        <v>7.8871015117564403</v>
      </c>
      <c r="O33" s="418"/>
      <c r="P33" s="549">
        <v>8.705272315351019</v>
      </c>
      <c r="Q33" s="105"/>
      <c r="R33" s="418">
        <v>-9.3985664543980205E-2</v>
      </c>
      <c r="S33" s="544"/>
    </row>
    <row r="34" spans="1:19" x14ac:dyDescent="0.2">
      <c r="A34" s="551" t="s">
        <v>181</v>
      </c>
      <c r="B34" s="39">
        <v>5.7660540337588255</v>
      </c>
      <c r="C34" s="40"/>
      <c r="D34" s="549">
        <v>7.9834417466062551</v>
      </c>
      <c r="E34" s="549" t="e">
        <v>#DIV/0!</v>
      </c>
      <c r="F34" s="418">
        <v>-0.2777483425353528</v>
      </c>
      <c r="G34" s="418"/>
      <c r="H34" s="104">
        <v>7.2213124513954297</v>
      </c>
      <c r="I34" s="418"/>
      <c r="J34" s="549">
        <v>7.7390530126001336</v>
      </c>
      <c r="K34" s="552"/>
      <c r="L34" s="428">
        <v>-6.6899730543486177E-2</v>
      </c>
      <c r="M34" s="101"/>
      <c r="N34" s="40">
        <v>5.579044606686316</v>
      </c>
      <c r="O34" s="418"/>
      <c r="P34" s="549">
        <v>8.0336437322428811</v>
      </c>
      <c r="Q34" s="105"/>
      <c r="R34" s="418">
        <v>-0.30553995265001321</v>
      </c>
      <c r="S34" s="544"/>
    </row>
    <row r="35" spans="1:19" x14ac:dyDescent="0.2">
      <c r="A35" s="551" t="s">
        <v>182</v>
      </c>
      <c r="B35" s="39">
        <v>1.8926965364329678</v>
      </c>
      <c r="C35" s="40"/>
      <c r="D35" s="549">
        <v>1.1890847199644285</v>
      </c>
      <c r="E35" s="549" t="e">
        <v>#DIV/0!</v>
      </c>
      <c r="F35" s="418">
        <v>0.59172555550927253</v>
      </c>
      <c r="G35" s="418"/>
      <c r="H35" s="104">
        <v>7.4942062259984317</v>
      </c>
      <c r="I35" s="418"/>
      <c r="J35" s="549">
        <v>2.3453068273767612</v>
      </c>
      <c r="K35" s="552"/>
      <c r="L35" s="428">
        <v>2.195405453358418</v>
      </c>
      <c r="M35" s="101"/>
      <c r="N35" s="40">
        <v>1</v>
      </c>
      <c r="O35" s="418"/>
      <c r="P35" s="549">
        <v>1</v>
      </c>
      <c r="Q35" s="105"/>
      <c r="R35" s="418">
        <v>0</v>
      </c>
      <c r="S35" s="544"/>
    </row>
    <row r="36" spans="1:19" x14ac:dyDescent="0.2">
      <c r="A36" s="551" t="s">
        <v>183</v>
      </c>
      <c r="B36" s="39">
        <v>2.4020392179428041</v>
      </c>
      <c r="C36" s="40"/>
      <c r="D36" s="549">
        <v>1.280416296405354</v>
      </c>
      <c r="E36" s="549" t="e">
        <v>#DIV/0!</v>
      </c>
      <c r="F36" s="418">
        <v>0.87598301012436253</v>
      </c>
      <c r="G36" s="418"/>
      <c r="H36" s="104">
        <v>1.7501226628908728</v>
      </c>
      <c r="I36" s="418"/>
      <c r="J36" s="549">
        <v>2.1777657748212218</v>
      </c>
      <c r="K36" s="552"/>
      <c r="L36" s="428">
        <v>-0.19636781736339634</v>
      </c>
      <c r="M36" s="101"/>
      <c r="N36" s="40">
        <v>2.5165282354499476</v>
      </c>
      <c r="O36" s="418"/>
      <c r="P36" s="549">
        <v>1</v>
      </c>
      <c r="Q36" s="105"/>
      <c r="R36" s="418">
        <v>1.5165282354499476</v>
      </c>
      <c r="S36" s="544"/>
    </row>
    <row r="37" spans="1:19" x14ac:dyDescent="0.2">
      <c r="A37" s="381" t="s">
        <v>184</v>
      </c>
      <c r="B37" s="39">
        <v>5.191139898313045</v>
      </c>
      <c r="C37" s="40"/>
      <c r="D37" s="549">
        <v>6.5183734272332279</v>
      </c>
      <c r="E37" s="549" t="e">
        <v>#DIV/0!</v>
      </c>
      <c r="F37" s="418">
        <v>-0.20361422120664496</v>
      </c>
      <c r="G37" s="418"/>
      <c r="H37" s="104">
        <v>6.4909848811871003</v>
      </c>
      <c r="I37" s="418"/>
      <c r="J37" s="549">
        <v>7.1237130898232088</v>
      </c>
      <c r="K37" s="552"/>
      <c r="L37" s="428">
        <v>-8.8820001684235594E-2</v>
      </c>
      <c r="M37" s="101"/>
      <c r="N37" s="40">
        <v>4.983784768922102</v>
      </c>
      <c r="O37" s="418"/>
      <c r="P37" s="549">
        <v>6.3513436644534709</v>
      </c>
      <c r="Q37" s="105"/>
      <c r="R37" s="418">
        <v>-0.21531804414633993</v>
      </c>
      <c r="S37" s="544"/>
    </row>
    <row r="38" spans="1:19" x14ac:dyDescent="0.2">
      <c r="A38" s="381" t="s">
        <v>185</v>
      </c>
      <c r="B38" s="39">
        <v>5.1911608383671251</v>
      </c>
      <c r="C38" s="40"/>
      <c r="D38" s="549">
        <v>8.5748747331899082</v>
      </c>
      <c r="E38" s="549" t="e">
        <v>#DIV/0!</v>
      </c>
      <c r="F38" s="418">
        <v>-0.39460796805879633</v>
      </c>
      <c r="G38" s="418"/>
      <c r="H38" s="104">
        <v>6.9063861353402265</v>
      </c>
      <c r="I38" s="418"/>
      <c r="J38" s="549">
        <v>6.9380652815500623</v>
      </c>
      <c r="K38" s="552"/>
      <c r="L38" s="428">
        <v>-4.5659913714098457E-3</v>
      </c>
      <c r="M38" s="101"/>
      <c r="N38" s="40">
        <v>5.010293045157959</v>
      </c>
      <c r="O38" s="418"/>
      <c r="P38" s="549">
        <v>8.9147743246734112</v>
      </c>
      <c r="Q38" s="105"/>
      <c r="R38" s="418">
        <v>-0.43797870112191439</v>
      </c>
      <c r="S38" s="544"/>
    </row>
    <row r="39" spans="1:19" x14ac:dyDescent="0.2">
      <c r="A39" s="551" t="s">
        <v>186</v>
      </c>
      <c r="B39" s="39">
        <v>2.6426029017862134</v>
      </c>
      <c r="C39" s="40"/>
      <c r="D39" s="549">
        <v>2.0889512650170974</v>
      </c>
      <c r="E39" s="549" t="e">
        <v>#DIV/0!</v>
      </c>
      <c r="F39" s="418">
        <v>0.26503808204667934</v>
      </c>
      <c r="G39" s="418"/>
      <c r="H39" s="104">
        <v>3.3975482123488288</v>
      </c>
      <c r="I39" s="418"/>
      <c r="J39" s="549">
        <v>3.821564675692152</v>
      </c>
      <c r="K39" s="552"/>
      <c r="L39" s="428">
        <v>-0.11095362746059674</v>
      </c>
      <c r="M39" s="101"/>
      <c r="N39" s="40">
        <v>2.5587657592459978</v>
      </c>
      <c r="O39" s="418"/>
      <c r="P39" s="549">
        <v>1.8136093569104506</v>
      </c>
      <c r="Q39" s="105"/>
      <c r="R39" s="418">
        <v>0.41086929745717032</v>
      </c>
      <c r="S39" s="544"/>
    </row>
    <row r="40" spans="1:19" x14ac:dyDescent="0.2">
      <c r="A40" s="551" t="s">
        <v>187</v>
      </c>
      <c r="B40" s="39">
        <v>4.75313945352422</v>
      </c>
      <c r="C40" s="40"/>
      <c r="D40" s="549">
        <v>8.645723113316933</v>
      </c>
      <c r="E40" s="549" t="e">
        <v>#DIV/0!</v>
      </c>
      <c r="F40" s="418">
        <v>-0.45023228349714323</v>
      </c>
      <c r="G40" s="418"/>
      <c r="H40" s="104">
        <v>6.796505795469626</v>
      </c>
      <c r="I40" s="418"/>
      <c r="J40" s="549">
        <v>6.8899736309521238</v>
      </c>
      <c r="K40" s="552"/>
      <c r="L40" s="428">
        <v>-1.3565775500592377E-2</v>
      </c>
      <c r="M40" s="101"/>
      <c r="N40" s="40">
        <v>4.5548177680768873</v>
      </c>
      <c r="O40" s="418"/>
      <c r="P40" s="549">
        <v>8.9643781515371419</v>
      </c>
      <c r="Q40" s="105"/>
      <c r="R40" s="418">
        <v>-0.49189807802832786</v>
      </c>
      <c r="S40" s="544"/>
    </row>
    <row r="41" spans="1:19" x14ac:dyDescent="0.2">
      <c r="A41" s="551" t="s">
        <v>188</v>
      </c>
      <c r="B41" s="39">
        <v>9.5761253666184842</v>
      </c>
      <c r="C41" s="40"/>
      <c r="D41" s="549">
        <v>10.709424554336941</v>
      </c>
      <c r="E41" s="549" t="e">
        <v>#DIV/0!</v>
      </c>
      <c r="F41" s="418">
        <v>-0.10582260344319905</v>
      </c>
      <c r="G41" s="418"/>
      <c r="H41" s="104">
        <v>7.6539215251711843</v>
      </c>
      <c r="I41" s="418"/>
      <c r="J41" s="549">
        <v>8.1601954776782542</v>
      </c>
      <c r="K41" s="552"/>
      <c r="L41" s="428">
        <v>-6.204189028215723E-2</v>
      </c>
      <c r="M41" s="101"/>
      <c r="N41" s="40">
        <v>10.019598700905808</v>
      </c>
      <c r="O41" s="418"/>
      <c r="P41" s="549">
        <v>11.380008194284938</v>
      </c>
      <c r="Q41" s="105"/>
      <c r="R41" s="418">
        <v>-0.11954380613384184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41805.46420976887</v>
      </c>
      <c r="C43" s="36"/>
      <c r="D43" s="360">
        <v>19649.402391612231</v>
      </c>
      <c r="E43" s="360">
        <v>0</v>
      </c>
      <c r="F43" s="418">
        <v>1.1275692449361425</v>
      </c>
      <c r="G43" s="418"/>
      <c r="H43" s="103">
        <v>7747.5621437488653</v>
      </c>
      <c r="I43" s="418"/>
      <c r="J43" s="547">
        <v>4175.7983935597422</v>
      </c>
      <c r="K43" s="18"/>
      <c r="L43" s="428">
        <v>0.85534870545900621</v>
      </c>
      <c r="M43" s="101"/>
      <c r="N43" s="36">
        <v>34057.902066020004</v>
      </c>
      <c r="O43" s="418"/>
      <c r="P43" s="360">
        <v>15473.603998052487</v>
      </c>
      <c r="Q43" s="18"/>
      <c r="R43" s="418">
        <v>1.2010322915273353</v>
      </c>
      <c r="S43" s="428"/>
    </row>
    <row r="44" spans="1:19" x14ac:dyDescent="0.2">
      <c r="A44" s="413" t="s">
        <v>327</v>
      </c>
      <c r="B44" s="34">
        <v>34709.17255735935</v>
      </c>
      <c r="C44" s="36"/>
      <c r="D44" s="360">
        <v>16672.40378166168</v>
      </c>
      <c r="E44" s="360">
        <v>0</v>
      </c>
      <c r="F44" s="418">
        <v>1.0818337302708974</v>
      </c>
      <c r="G44" s="418"/>
      <c r="H44" s="103">
        <v>7290.3580819787549</v>
      </c>
      <c r="I44" s="418"/>
      <c r="J44" s="547">
        <v>3847.7849146556082</v>
      </c>
      <c r="K44" s="18"/>
      <c r="L44" s="428">
        <v>0.89468960549508014</v>
      </c>
      <c r="M44" s="101"/>
      <c r="N44" s="36">
        <v>27418.814475380597</v>
      </c>
      <c r="O44" s="418"/>
      <c r="P44" s="360">
        <v>12824.618867006071</v>
      </c>
      <c r="Q44" s="18"/>
      <c r="R44" s="418">
        <v>1.1379827938529268</v>
      </c>
      <c r="S44" s="428"/>
    </row>
    <row r="45" spans="1:19" x14ac:dyDescent="0.2">
      <c r="A45" s="413" t="s">
        <v>192</v>
      </c>
      <c r="B45" s="34">
        <v>7688.3918724510313</v>
      </c>
      <c r="C45" s="36"/>
      <c r="D45" s="360">
        <v>3947.0157203157678</v>
      </c>
      <c r="E45" s="360">
        <v>0</v>
      </c>
      <c r="F45" s="418">
        <v>0.94789998754703397</v>
      </c>
      <c r="G45" s="418"/>
      <c r="H45" s="103">
        <v>750.6565632298425</v>
      </c>
      <c r="I45" s="418"/>
      <c r="J45" s="547">
        <v>473.63056806481575</v>
      </c>
      <c r="K45" s="18"/>
      <c r="L45" s="428">
        <v>0.58489889344962231</v>
      </c>
      <c r="M45" s="101"/>
      <c r="N45" s="36">
        <v>6937.7353092211888</v>
      </c>
      <c r="O45" s="418"/>
      <c r="P45" s="360">
        <v>3473.3851522509522</v>
      </c>
      <c r="Q45" s="18"/>
      <c r="R45" s="418">
        <v>0.99739879256555808</v>
      </c>
      <c r="S45" s="428"/>
    </row>
    <row r="46" spans="1:19" x14ac:dyDescent="0.2">
      <c r="A46" s="413" t="s">
        <v>193</v>
      </c>
      <c r="B46" s="395">
        <v>3829.9580300441703</v>
      </c>
      <c r="C46" s="36"/>
      <c r="D46" s="360">
        <v>2622.9322231395372</v>
      </c>
      <c r="E46" s="360">
        <v>0</v>
      </c>
      <c r="F46" s="418">
        <v>0.46018185153860935</v>
      </c>
      <c r="G46" s="418"/>
      <c r="H46" s="103">
        <v>598.35077478607127</v>
      </c>
      <c r="I46" s="418"/>
      <c r="J46" s="547">
        <v>348.86399640840528</v>
      </c>
      <c r="K46" s="18"/>
      <c r="L46" s="428">
        <v>0.71514051592070516</v>
      </c>
      <c r="M46" s="101"/>
      <c r="N46" s="36">
        <v>3231.607255258099</v>
      </c>
      <c r="O46" s="418"/>
      <c r="P46" s="360">
        <v>2274.0682267311317</v>
      </c>
      <c r="Q46" s="18"/>
      <c r="R46" s="418">
        <v>0.42106873367796249</v>
      </c>
      <c r="S46" s="428"/>
    </row>
    <row r="47" spans="1:19" x14ac:dyDescent="0.2">
      <c r="A47" s="413" t="s">
        <v>194</v>
      </c>
      <c r="B47" s="34">
        <v>1453.3043088162276</v>
      </c>
      <c r="C47" s="36"/>
      <c r="D47" s="360">
        <v>1557.4775398335692</v>
      </c>
      <c r="E47" s="360">
        <v>0</v>
      </c>
      <c r="F47" s="418">
        <v>-6.6885864067403128E-2</v>
      </c>
      <c r="G47" s="418"/>
      <c r="H47" s="103">
        <v>236.38282487603431</v>
      </c>
      <c r="I47" s="418"/>
      <c r="J47" s="547">
        <v>192.34587632331971</v>
      </c>
      <c r="K47" s="18"/>
      <c r="L47" s="428">
        <v>0.228946673536643</v>
      </c>
      <c r="M47" s="101"/>
      <c r="N47" s="36">
        <v>1216.9214839401934</v>
      </c>
      <c r="O47" s="418"/>
      <c r="P47" s="360">
        <v>1365.1316635102494</v>
      </c>
      <c r="Q47" s="18"/>
      <c r="R47" s="418">
        <v>-0.10856841397184633</v>
      </c>
      <c r="S47" s="428"/>
    </row>
    <row r="48" spans="1:19" x14ac:dyDescent="0.2">
      <c r="A48" s="433" t="s">
        <v>195</v>
      </c>
      <c r="B48" s="34">
        <v>687.54344051753367</v>
      </c>
      <c r="C48" s="36"/>
      <c r="D48" s="360">
        <v>815.22827233894554</v>
      </c>
      <c r="E48" s="360">
        <v>0</v>
      </c>
      <c r="F48" s="418">
        <v>-0.15662463650220984</v>
      </c>
      <c r="G48" s="418"/>
      <c r="H48" s="103">
        <v>145.07276447911579</v>
      </c>
      <c r="I48" s="418"/>
      <c r="J48" s="547">
        <v>139.6674543324994</v>
      </c>
      <c r="K48" s="18"/>
      <c r="L48" s="428">
        <v>3.8701286369466091E-2</v>
      </c>
      <c r="M48" s="101"/>
      <c r="N48" s="36">
        <v>542.47067603841788</v>
      </c>
      <c r="O48" s="418"/>
      <c r="P48" s="360">
        <v>675.5608180064462</v>
      </c>
      <c r="Q48" s="18"/>
      <c r="R48" s="418">
        <v>-0.19700689918751085</v>
      </c>
      <c r="S48" s="428"/>
    </row>
    <row r="49" spans="1:19" x14ac:dyDescent="0.2">
      <c r="A49" s="413" t="s">
        <v>196</v>
      </c>
      <c r="B49" s="34">
        <v>2752.8732419481657</v>
      </c>
      <c r="C49" s="36"/>
      <c r="D49" s="360">
        <v>1115.9701125047391</v>
      </c>
      <c r="E49" s="360">
        <v>0</v>
      </c>
      <c r="F49" s="418">
        <v>1.4667983587566513</v>
      </c>
      <c r="G49" s="418"/>
      <c r="H49" s="103">
        <v>270.39045646681046</v>
      </c>
      <c r="I49" s="418"/>
      <c r="J49" s="547">
        <v>217.05185292835085</v>
      </c>
      <c r="K49" s="18"/>
      <c r="L49" s="428">
        <v>0.24574129554225349</v>
      </c>
      <c r="M49" s="101"/>
      <c r="N49" s="36">
        <v>2482.4827854813552</v>
      </c>
      <c r="O49" s="418"/>
      <c r="P49" s="360">
        <v>898.91825957638832</v>
      </c>
      <c r="Q49" s="18"/>
      <c r="R49" s="418">
        <v>1.7616335067564604</v>
      </c>
      <c r="S49" s="428"/>
    </row>
    <row r="50" spans="1:19" x14ac:dyDescent="0.2">
      <c r="A50" s="413" t="s">
        <v>197</v>
      </c>
      <c r="B50" s="34">
        <v>377.09759793610181</v>
      </c>
      <c r="C50" s="36"/>
      <c r="D50" s="360">
        <v>101.15481794561964</v>
      </c>
      <c r="E50" s="360">
        <v>0</v>
      </c>
      <c r="F50" s="418">
        <v>2.727925229807914</v>
      </c>
      <c r="G50" s="418"/>
      <c r="H50" s="103">
        <v>96.092184830688694</v>
      </c>
      <c r="I50" s="418"/>
      <c r="J50" s="547">
        <v>33.281400224100651</v>
      </c>
      <c r="K50" s="18"/>
      <c r="L50" s="428">
        <v>1.8872638826386805</v>
      </c>
      <c r="M50" s="101"/>
      <c r="N50" s="36">
        <v>281.00541310541314</v>
      </c>
      <c r="O50" s="418"/>
      <c r="P50" s="360">
        <v>67.87341772151899</v>
      </c>
      <c r="Q50" s="18"/>
      <c r="R50" s="418">
        <v>3.1401394321759861</v>
      </c>
      <c r="S50" s="428"/>
    </row>
    <row r="51" spans="1:19" x14ac:dyDescent="0.2">
      <c r="A51" s="413" t="s">
        <v>198</v>
      </c>
      <c r="B51" s="34">
        <v>1119.6170156424948</v>
      </c>
      <c r="C51" s="36"/>
      <c r="D51" s="360">
        <v>546.19733302437226</v>
      </c>
      <c r="E51" s="360">
        <v>0</v>
      </c>
      <c r="F51" s="418">
        <v>1.0498397702585187</v>
      </c>
      <c r="G51" s="418"/>
      <c r="H51" s="103">
        <v>98.426789930333854</v>
      </c>
      <c r="I51" s="418"/>
      <c r="J51" s="547">
        <v>87.854627036485368</v>
      </c>
      <c r="K51" s="18"/>
      <c r="L51" s="428">
        <v>0.12033700728657064</v>
      </c>
      <c r="M51" s="101"/>
      <c r="N51" s="36">
        <v>1021.190225712161</v>
      </c>
      <c r="O51" s="418"/>
      <c r="P51" s="360">
        <v>458.34270598788692</v>
      </c>
      <c r="Q51" s="18"/>
      <c r="R51" s="418">
        <v>1.2280058401085345</v>
      </c>
      <c r="S51" s="428"/>
    </row>
    <row r="52" spans="1:19" x14ac:dyDescent="0.2">
      <c r="A52" s="413" t="s">
        <v>199</v>
      </c>
      <c r="B52" s="34">
        <v>2482.1267421431016</v>
      </c>
      <c r="C52" s="36"/>
      <c r="D52" s="360">
        <v>2229.5201929656191</v>
      </c>
      <c r="E52" s="360">
        <v>0</v>
      </c>
      <c r="F52" s="418">
        <v>0.11330085727614574</v>
      </c>
      <c r="G52" s="418"/>
      <c r="H52" s="103">
        <v>626.64572606331217</v>
      </c>
      <c r="I52" s="418"/>
      <c r="J52" s="547">
        <v>452.38621328299899</v>
      </c>
      <c r="K52" s="18"/>
      <c r="L52" s="428">
        <v>0.38520075913830237</v>
      </c>
      <c r="M52" s="101"/>
      <c r="N52" s="36">
        <v>1855.4810160797895</v>
      </c>
      <c r="O52" s="418"/>
      <c r="P52" s="360">
        <v>1777.1339796826203</v>
      </c>
      <c r="Q52" s="18"/>
      <c r="R52" s="418">
        <v>4.4086173182711429E-2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44541.638879018908</v>
      </c>
      <c r="C54" s="36"/>
      <c r="D54" s="360">
        <v>21963.800098793494</v>
      </c>
      <c r="E54" s="360">
        <v>0</v>
      </c>
      <c r="F54" s="418">
        <v>1.0279568507576087</v>
      </c>
      <c r="G54" s="418"/>
      <c r="H54" s="103">
        <v>8524.1367978592316</v>
      </c>
      <c r="I54" s="418"/>
      <c r="J54" s="547">
        <v>4804.5561130312417</v>
      </c>
      <c r="K54" s="18"/>
      <c r="L54" s="428">
        <v>0.774177800679545</v>
      </c>
      <c r="M54" s="101"/>
      <c r="N54" s="37">
        <v>36017.502081159677</v>
      </c>
      <c r="O54" s="418"/>
      <c r="P54" s="360">
        <v>17159.243985762252</v>
      </c>
      <c r="Q54" s="18"/>
      <c r="R54" s="418">
        <v>1.0990145085089364</v>
      </c>
      <c r="S54" s="428"/>
    </row>
    <row r="55" spans="1:19" x14ac:dyDescent="0.2">
      <c r="A55" s="433" t="s">
        <v>202</v>
      </c>
      <c r="B55" s="34">
        <v>42057.659743897661</v>
      </c>
      <c r="C55" s="36"/>
      <c r="D55" s="360">
        <v>20713.258380013496</v>
      </c>
      <c r="E55" s="360">
        <v>0</v>
      </c>
      <c r="F55" s="418">
        <v>1.0304704828323712</v>
      </c>
      <c r="G55" s="418"/>
      <c r="H55" s="103">
        <v>8211.8062466454394</v>
      </c>
      <c r="I55" s="418"/>
      <c r="J55" s="547">
        <v>4626.0181855247447</v>
      </c>
      <c r="K55" s="18"/>
      <c r="L55" s="428">
        <v>0.77513488216301651</v>
      </c>
      <c r="M55" s="101"/>
      <c r="N55" s="37">
        <v>33845.853497252217</v>
      </c>
      <c r="O55" s="418"/>
      <c r="P55" s="360">
        <v>16087.240194488753</v>
      </c>
      <c r="Q55" s="18"/>
      <c r="R55" s="418">
        <v>1.1038943341473386</v>
      </c>
      <c r="S55" s="428"/>
    </row>
    <row r="56" spans="1:19" x14ac:dyDescent="0.2">
      <c r="A56" s="433" t="s">
        <v>203</v>
      </c>
      <c r="B56" s="34">
        <v>2285.7668140853939</v>
      </c>
      <c r="C56" s="36"/>
      <c r="D56" s="360">
        <v>1042.0688697802047</v>
      </c>
      <c r="E56" s="360">
        <v>0</v>
      </c>
      <c r="F56" s="418">
        <v>1.1934892024627051</v>
      </c>
      <c r="G56" s="418"/>
      <c r="H56" s="103">
        <v>359.38349333584222</v>
      </c>
      <c r="I56" s="418"/>
      <c r="J56" s="547">
        <v>189.36140503732025</v>
      </c>
      <c r="K56" s="18"/>
      <c r="L56" s="428">
        <v>0.89787086373283509</v>
      </c>
      <c r="M56" s="101"/>
      <c r="N56" s="37">
        <v>1926.3833207495518</v>
      </c>
      <c r="O56" s="418"/>
      <c r="P56" s="360">
        <v>852.70746474288444</v>
      </c>
      <c r="Q56" s="18"/>
      <c r="R56" s="418">
        <v>1.2591373951797304</v>
      </c>
      <c r="S56" s="428"/>
    </row>
    <row r="57" spans="1:19" x14ac:dyDescent="0.2">
      <c r="A57" s="433" t="s">
        <v>545</v>
      </c>
      <c r="B57" s="34">
        <v>306.61878730924218</v>
      </c>
      <c r="C57" s="36"/>
      <c r="D57" s="360">
        <v>255.19300589251839</v>
      </c>
      <c r="E57" s="360">
        <v>0</v>
      </c>
      <c r="F57" s="418">
        <v>0.20151720552397578</v>
      </c>
      <c r="G57" s="418"/>
      <c r="H57" s="103">
        <v>61.353524151347465</v>
      </c>
      <c r="I57" s="418"/>
      <c r="J57" s="547">
        <v>35.896679361906124</v>
      </c>
      <c r="K57" s="18"/>
      <c r="L57" s="428">
        <v>0.70916990768946642</v>
      </c>
      <c r="M57" s="101"/>
      <c r="N57" s="37">
        <v>245.26526315789474</v>
      </c>
      <c r="O57" s="418"/>
      <c r="P57" s="360">
        <v>219.29632653061225</v>
      </c>
      <c r="Q57" s="18"/>
      <c r="R57" s="418">
        <v>0.11841938731088322</v>
      </c>
      <c r="S57" s="428"/>
    </row>
    <row r="58" spans="1:19" x14ac:dyDescent="0.2">
      <c r="A58" s="433" t="s">
        <v>205</v>
      </c>
      <c r="B58" s="34">
        <v>2056.3959069610787</v>
      </c>
      <c r="C58" s="36"/>
      <c r="D58" s="360">
        <v>950.26395816489503</v>
      </c>
      <c r="E58" s="360">
        <v>0</v>
      </c>
      <c r="F58" s="418">
        <v>1.1640259943482372</v>
      </c>
      <c r="G58" s="418"/>
      <c r="H58" s="103">
        <v>226.2754570481676</v>
      </c>
      <c r="I58" s="418"/>
      <c r="J58" s="547">
        <v>130.63883704340842</v>
      </c>
      <c r="K58" s="18"/>
      <c r="L58" s="428">
        <v>0.73206882554367225</v>
      </c>
      <c r="M58" s="101"/>
      <c r="N58" s="37">
        <v>1830.1204499129112</v>
      </c>
      <c r="O58" s="418"/>
      <c r="P58" s="360">
        <v>819.62512112148659</v>
      </c>
      <c r="Q58" s="18"/>
      <c r="R58" s="418">
        <v>1.2328750092588328</v>
      </c>
      <c r="S58" s="428"/>
    </row>
    <row r="59" spans="1:19" x14ac:dyDescent="0.2">
      <c r="A59" s="433" t="s">
        <v>206</v>
      </c>
      <c r="B59" s="34">
        <v>1921.4284995944502</v>
      </c>
      <c r="C59" s="36"/>
      <c r="D59" s="360">
        <v>880.33063423227395</v>
      </c>
      <c r="E59" s="360">
        <v>0</v>
      </c>
      <c r="F59" s="418">
        <v>1.1826214207234824</v>
      </c>
      <c r="G59" s="418"/>
      <c r="H59" s="103">
        <v>134.8435335525067</v>
      </c>
      <c r="I59" s="418"/>
      <c r="J59" s="547">
        <v>83.859359264633596</v>
      </c>
      <c r="K59" s="18"/>
      <c r="L59" s="428">
        <v>0.60797238060194547</v>
      </c>
      <c r="M59" s="101"/>
      <c r="N59" s="37">
        <v>1786.5849660419435</v>
      </c>
      <c r="O59" s="418"/>
      <c r="P59" s="360">
        <v>796.4712749676404</v>
      </c>
      <c r="Q59" s="18"/>
      <c r="R59" s="418">
        <v>1.2431254235936258</v>
      </c>
      <c r="S59" s="428"/>
    </row>
    <row r="60" spans="1:19" x14ac:dyDescent="0.2">
      <c r="A60" s="433" t="s">
        <v>207</v>
      </c>
      <c r="B60" s="34">
        <v>63.03113713840176</v>
      </c>
      <c r="C60" s="36"/>
      <c r="D60" s="360">
        <v>33.171387091446725</v>
      </c>
      <c r="E60" s="360">
        <v>0</v>
      </c>
      <c r="F60" s="418">
        <v>0.9001658557309592</v>
      </c>
      <c r="G60" s="418"/>
      <c r="H60" s="103">
        <v>63.03113713840176</v>
      </c>
      <c r="I60" s="418"/>
      <c r="J60" s="547">
        <v>33.171387091446725</v>
      </c>
      <c r="K60" s="18"/>
      <c r="L60" s="428">
        <v>0.9001658557309592</v>
      </c>
      <c r="M60" s="101"/>
      <c r="N60" s="360">
        <v>0</v>
      </c>
      <c r="O60" s="418"/>
      <c r="P60" s="360">
        <v>0</v>
      </c>
      <c r="Q60" s="18"/>
      <c r="R60" s="418" t="s">
        <v>214</v>
      </c>
      <c r="S60" s="428"/>
    </row>
    <row r="61" spans="1:19" x14ac:dyDescent="0.2">
      <c r="A61" s="433" t="s">
        <v>208</v>
      </c>
      <c r="B61" s="34">
        <v>87.319873183199832</v>
      </c>
      <c r="C61" s="36"/>
      <c r="D61" s="360">
        <v>45.669054353456914</v>
      </c>
      <c r="E61" s="360">
        <v>0</v>
      </c>
      <c r="F61" s="418">
        <v>0.91201404144226961</v>
      </c>
      <c r="G61" s="418"/>
      <c r="H61" s="103">
        <v>43.784389312232094</v>
      </c>
      <c r="I61" s="418"/>
      <c r="J61" s="547">
        <v>22.515208199610758</v>
      </c>
      <c r="K61" s="18"/>
      <c r="L61" s="428">
        <v>0.94465842483255547</v>
      </c>
      <c r="M61" s="101"/>
      <c r="N61" s="37">
        <v>43.535483870967745</v>
      </c>
      <c r="O61" s="418"/>
      <c r="P61" s="360">
        <v>23.153846153846153</v>
      </c>
      <c r="Q61" s="18"/>
      <c r="R61" s="418">
        <v>0.88027006751687942</v>
      </c>
      <c r="S61" s="428"/>
    </row>
    <row r="62" spans="1:19" x14ac:dyDescent="0.2">
      <c r="A62" s="433" t="s">
        <v>209</v>
      </c>
      <c r="B62" s="34">
        <v>605.38145371828318</v>
      </c>
      <c r="C62" s="36"/>
      <c r="D62" s="360">
        <v>442.75872321968478</v>
      </c>
      <c r="E62" s="360">
        <v>0</v>
      </c>
      <c r="F62" s="418">
        <v>0.36729424395306481</v>
      </c>
      <c r="G62" s="418"/>
      <c r="H62" s="103">
        <v>180.75505955783134</v>
      </c>
      <c r="I62" s="418"/>
      <c r="J62" s="547">
        <v>146.49858060842342</v>
      </c>
      <c r="K62" s="18"/>
      <c r="L62" s="428">
        <v>0.23383488636638866</v>
      </c>
      <c r="M62" s="101"/>
      <c r="N62" s="37">
        <v>424.62639416045181</v>
      </c>
      <c r="O62" s="418"/>
      <c r="P62" s="360">
        <v>296.26014261126136</v>
      </c>
      <c r="Q62" s="18"/>
      <c r="R62" s="418">
        <v>0.43328896832952185</v>
      </c>
      <c r="S62" s="428"/>
    </row>
    <row r="63" spans="1:19" x14ac:dyDescent="0.2">
      <c r="A63" s="433" t="s">
        <v>210</v>
      </c>
      <c r="B63" s="34">
        <v>3920.7066558085867</v>
      </c>
      <c r="C63" s="36"/>
      <c r="D63" s="360">
        <v>1665.7298287608385</v>
      </c>
      <c r="E63" s="360">
        <v>0</v>
      </c>
      <c r="F63" s="418">
        <v>1.3537470411544825</v>
      </c>
      <c r="G63" s="418"/>
      <c r="H63" s="103">
        <v>603.26432607640561</v>
      </c>
      <c r="I63" s="418"/>
      <c r="J63" s="547">
        <v>361.13922920770011</v>
      </c>
      <c r="K63" s="18"/>
      <c r="L63" s="428">
        <v>0.67044806347928865</v>
      </c>
      <c r="M63" s="101"/>
      <c r="N63" s="37">
        <v>3317.442329732181</v>
      </c>
      <c r="O63" s="418"/>
      <c r="P63" s="360">
        <v>1304.5905995531384</v>
      </c>
      <c r="Q63" s="18"/>
      <c r="R63" s="418">
        <v>1.5428991523229625</v>
      </c>
      <c r="S63" s="428"/>
    </row>
    <row r="64" spans="1:19" x14ac:dyDescent="0.2">
      <c r="A64" s="433" t="s">
        <v>211</v>
      </c>
      <c r="B64" s="34">
        <v>102.12852627795507</v>
      </c>
      <c r="C64" s="36"/>
      <c r="D64" s="360">
        <v>69.62973188046729</v>
      </c>
      <c r="E64" s="360">
        <v>0</v>
      </c>
      <c r="F64" s="418">
        <v>0.46673731924285106</v>
      </c>
      <c r="G64" s="418"/>
      <c r="H64" s="103">
        <v>32.832229981658784</v>
      </c>
      <c r="I64" s="418"/>
      <c r="J64" s="547">
        <v>31.682363459414667</v>
      </c>
      <c r="K64" s="18"/>
      <c r="L64" s="428">
        <v>3.6293584085578236E-2</v>
      </c>
      <c r="M64" s="101"/>
      <c r="N64" s="38">
        <v>69.296296296296291</v>
      </c>
      <c r="O64" s="418"/>
      <c r="P64" s="360">
        <v>37.94736842105263</v>
      </c>
      <c r="Q64" s="18"/>
      <c r="R64" s="418">
        <v>0.82611599116453482</v>
      </c>
      <c r="S64" s="428"/>
    </row>
    <row r="65" spans="1:19" x14ac:dyDescent="0.2">
      <c r="A65" s="433" t="s">
        <v>212</v>
      </c>
      <c r="B65" s="34">
        <v>81.7145381871604</v>
      </c>
      <c r="C65" s="36"/>
      <c r="D65" s="360">
        <v>92.742120392278878</v>
      </c>
      <c r="E65" s="360">
        <v>0</v>
      </c>
      <c r="F65" s="418">
        <v>-0.11890586670300633</v>
      </c>
      <c r="G65" s="418"/>
      <c r="H65" s="103">
        <v>16.411312380708772</v>
      </c>
      <c r="I65" s="418"/>
      <c r="J65" s="547">
        <v>21.014847665006144</v>
      </c>
      <c r="K65" s="18"/>
      <c r="L65" s="428">
        <v>-0.21906108279638706</v>
      </c>
      <c r="M65" s="101"/>
      <c r="N65" s="38">
        <v>65.303225806451621</v>
      </c>
      <c r="O65" s="418"/>
      <c r="P65" s="360">
        <v>71.727272727272734</v>
      </c>
      <c r="Q65" s="18"/>
      <c r="R65" s="418">
        <v>-8.9562124371396989E-2</v>
      </c>
      <c r="S65" s="428"/>
    </row>
    <row r="66" spans="1:19" x14ac:dyDescent="0.2">
      <c r="A66" s="433" t="s">
        <v>213</v>
      </c>
      <c r="B66" s="34">
        <v>930.6640778068454</v>
      </c>
      <c r="C66" s="36"/>
      <c r="D66" s="360">
        <v>870.91280202852454</v>
      </c>
      <c r="E66" s="360">
        <v>0</v>
      </c>
      <c r="F66" s="418">
        <v>6.8607644346424315E-2</v>
      </c>
      <c r="G66" s="428"/>
      <c r="H66" s="103">
        <v>75.511887564137865</v>
      </c>
      <c r="I66" s="19"/>
      <c r="J66" s="547">
        <v>85.208034798492022</v>
      </c>
      <c r="K66" s="18"/>
      <c r="L66" s="428">
        <v>-0.11379381366187495</v>
      </c>
      <c r="M66" s="101"/>
      <c r="N66" s="38">
        <v>855.15219024270755</v>
      </c>
      <c r="O66" s="19"/>
      <c r="P66" s="360">
        <v>785.70476723003253</v>
      </c>
      <c r="Q66" s="18"/>
      <c r="R66" s="418">
        <v>8.8388700067976986E-2</v>
      </c>
      <c r="S66" s="428"/>
    </row>
    <row r="67" spans="1:19" x14ac:dyDescent="0.2">
      <c r="A67" s="560" t="s">
        <v>1065</v>
      </c>
      <c r="B67" s="166">
        <v>47.038951119303</v>
      </c>
      <c r="C67" s="561"/>
      <c r="D67" s="561"/>
      <c r="E67" s="562"/>
      <c r="F67" s="443"/>
      <c r="G67" s="443"/>
      <c r="H67" s="563">
        <v>47.908076535961101</v>
      </c>
      <c r="I67" s="23"/>
      <c r="J67" s="564"/>
      <c r="K67" s="22"/>
      <c r="L67" s="444"/>
      <c r="M67" s="23"/>
      <c r="N67" s="564">
        <v>46.863295865289416</v>
      </c>
      <c r="O67" s="23"/>
      <c r="P67" s="561"/>
      <c r="Q67" s="22"/>
      <c r="R67" s="443"/>
      <c r="S67" s="444"/>
    </row>
    <row r="68" spans="1:19" x14ac:dyDescent="0.2">
      <c r="A68" s="362"/>
      <c r="B68" s="106"/>
      <c r="D68" s="106"/>
      <c r="E68" s="567"/>
      <c r="F68" s="566"/>
      <c r="G68" s="566"/>
      <c r="I68" s="566"/>
      <c r="J68" s="107"/>
      <c r="K68" s="567"/>
      <c r="L68" s="566"/>
      <c r="M68" s="566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110"/>
      <c r="I69" s="565"/>
      <c r="J69" s="111"/>
      <c r="K69" s="565"/>
      <c r="L69" s="565"/>
      <c r="M69" s="565"/>
      <c r="N69" s="112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9"/>
      <c r="C70" s="453"/>
      <c r="D70" s="109"/>
      <c r="E70" s="565"/>
      <c r="F70" s="565"/>
      <c r="G70" s="565"/>
      <c r="H70" s="110"/>
      <c r="I70" s="565"/>
      <c r="J70" s="111"/>
      <c r="K70" s="565"/>
      <c r="L70" s="565"/>
      <c r="M70" s="565"/>
      <c r="N70" s="112"/>
      <c r="O70" s="566"/>
      <c r="P70" s="108"/>
      <c r="Q70" s="567"/>
      <c r="R70" s="566"/>
      <c r="S70" s="566"/>
    </row>
    <row r="71" spans="1:19" x14ac:dyDescent="0.2">
      <c r="B71" s="109"/>
      <c r="C71" s="453"/>
      <c r="D71" s="109"/>
      <c r="E71" s="565"/>
      <c r="F71" s="565"/>
      <c r="G71" s="565"/>
      <c r="H71" s="568"/>
      <c r="I71" s="565"/>
      <c r="J71" s="111"/>
      <c r="K71" s="565"/>
      <c r="L71" s="565"/>
      <c r="M71" s="565"/>
      <c r="N71" s="109"/>
      <c r="O71" s="566"/>
      <c r="P71" s="108"/>
      <c r="Q71" s="567"/>
      <c r="R71" s="566"/>
      <c r="S71" s="566"/>
    </row>
    <row r="72" spans="1:19" x14ac:dyDescent="0.2">
      <c r="B72" s="106"/>
      <c r="D72" s="106"/>
      <c r="E72" s="567"/>
      <c r="F72" s="566"/>
      <c r="G72" s="566"/>
      <c r="H72" s="118"/>
      <c r="I72" s="566"/>
      <c r="J72" s="107"/>
      <c r="K72" s="567"/>
      <c r="L72" s="566"/>
      <c r="M72" s="566"/>
      <c r="N72" s="106"/>
      <c r="O72" s="566"/>
      <c r="P72" s="108"/>
      <c r="Q72" s="567"/>
      <c r="R72" s="566"/>
      <c r="S72" s="566"/>
    </row>
    <row r="73" spans="1:19" x14ac:dyDescent="0.2">
      <c r="A73" s="569"/>
      <c r="B73" s="106"/>
      <c r="D73" s="106"/>
      <c r="E73" s="567"/>
      <c r="F73" s="566"/>
      <c r="G73" s="566"/>
      <c r="H73" s="106"/>
      <c r="I73" s="566"/>
      <c r="J73" s="107"/>
      <c r="K73" s="567"/>
      <c r="L73" s="566"/>
      <c r="M73" s="566"/>
      <c r="N73" s="570"/>
      <c r="O73" s="566"/>
      <c r="P73" s="108"/>
      <c r="Q73" s="567"/>
      <c r="R73" s="566"/>
      <c r="S73" s="566"/>
    </row>
    <row r="74" spans="1:19" x14ac:dyDescent="0.2">
      <c r="D74" s="4"/>
      <c r="F74" s="215"/>
      <c r="J74" s="4"/>
      <c r="L74" s="215"/>
      <c r="N74" s="2"/>
      <c r="P74" s="4"/>
    </row>
    <row r="75" spans="1:19" x14ac:dyDescent="0.2"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7"/>
      <c r="D77" s="7"/>
      <c r="F77" s="2"/>
      <c r="G77" s="2"/>
      <c r="L77" s="2"/>
      <c r="M77" s="2"/>
      <c r="R77" s="2"/>
      <c r="S77" s="2"/>
    </row>
    <row r="78" spans="1:19" x14ac:dyDescent="0.2">
      <c r="B78" s="113"/>
      <c r="H78" s="114"/>
      <c r="N78" s="114"/>
    </row>
    <row r="79" spans="1:19" x14ac:dyDescent="0.2">
      <c r="B79" s="6"/>
    </row>
    <row r="80" spans="1:19" x14ac:dyDescent="0.2">
      <c r="B80" s="572"/>
    </row>
    <row r="81" spans="2:2" x14ac:dyDescent="0.2">
      <c r="B81" s="115"/>
    </row>
    <row r="82" spans="2:2" x14ac:dyDescent="0.2">
      <c r="B82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S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Tables'!A35,":  ",'List of Tables'!C35)</f>
        <v>TABLE 30:  Other Asia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679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99" t="s">
        <v>152</v>
      </c>
      <c r="M5" s="97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2274521.6963890237</v>
      </c>
      <c r="C6" s="53">
        <v>0</v>
      </c>
      <c r="D6" s="36">
        <v>1952920.0145788137</v>
      </c>
      <c r="E6" s="36"/>
      <c r="F6" s="418">
        <v>0.1646773443916851</v>
      </c>
      <c r="G6" s="418"/>
      <c r="H6" s="100">
        <v>375775.56280184357</v>
      </c>
      <c r="I6" s="418"/>
      <c r="J6" s="360">
        <v>282293.44069983414</v>
      </c>
      <c r="K6" s="18"/>
      <c r="L6" s="428">
        <v>0.33115229978513755</v>
      </c>
      <c r="M6" s="101"/>
      <c r="N6" s="102">
        <v>1898746.1335871802</v>
      </c>
      <c r="O6" s="418"/>
      <c r="P6" s="360">
        <v>1161542.4952591509</v>
      </c>
      <c r="Q6" s="18"/>
      <c r="R6" s="418">
        <v>0.63467642495813492</v>
      </c>
      <c r="S6" s="544"/>
    </row>
    <row r="7" spans="1:19" x14ac:dyDescent="0.2">
      <c r="A7" s="439" t="s">
        <v>154</v>
      </c>
      <c r="B7" s="34">
        <v>335071.59938545094</v>
      </c>
      <c r="C7" s="36">
        <v>0</v>
      </c>
      <c r="D7" s="36">
        <v>289977.04582023202</v>
      </c>
      <c r="E7" s="36"/>
      <c r="F7" s="418">
        <v>0.15551076961165672</v>
      </c>
      <c r="G7" s="418"/>
      <c r="H7" s="103">
        <v>56785.599385455738</v>
      </c>
      <c r="I7" s="418"/>
      <c r="J7" s="360">
        <v>42900.554299761599</v>
      </c>
      <c r="K7" s="18"/>
      <c r="L7" s="428">
        <v>0.32365654272609945</v>
      </c>
      <c r="M7" s="101"/>
      <c r="N7" s="36">
        <v>278285.99999999523</v>
      </c>
      <c r="O7" s="418"/>
      <c r="P7" s="360">
        <v>168126.99999999974</v>
      </c>
      <c r="Q7" s="18"/>
      <c r="R7" s="418">
        <v>0.65521302348817057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27087.074287878655</v>
      </c>
      <c r="C9" s="36">
        <v>0</v>
      </c>
      <c r="D9" s="36">
        <v>23917.514049392325</v>
      </c>
      <c r="E9" s="36"/>
      <c r="F9" s="418">
        <v>0.13252047148131016</v>
      </c>
      <c r="G9" s="418"/>
      <c r="H9" s="103">
        <v>11377.425135207252</v>
      </c>
      <c r="I9" s="418"/>
      <c r="J9" s="547">
        <v>8975.8794267258927</v>
      </c>
      <c r="K9" s="18"/>
      <c r="L9" s="428">
        <v>0.26755547777643934</v>
      </c>
      <c r="M9" s="101"/>
      <c r="N9" s="36">
        <v>15709.649152671405</v>
      </c>
      <c r="O9" s="418"/>
      <c r="P9" s="360">
        <v>10360.222368677012</v>
      </c>
      <c r="Q9" s="18"/>
      <c r="R9" s="418">
        <v>0.51634285381439249</v>
      </c>
      <c r="S9" s="428"/>
    </row>
    <row r="10" spans="1:19" x14ac:dyDescent="0.2">
      <c r="A10" s="546" t="s">
        <v>157</v>
      </c>
      <c r="B10" s="34">
        <v>150960.22760333298</v>
      </c>
      <c r="C10" s="36">
        <v>0</v>
      </c>
      <c r="D10" s="36">
        <v>123634.72227525577</v>
      </c>
      <c r="E10" s="36"/>
      <c r="F10" s="418">
        <v>0.22101805079677145</v>
      </c>
      <c r="G10" s="418"/>
      <c r="H10" s="103">
        <v>18326.906876840996</v>
      </c>
      <c r="I10" s="418"/>
      <c r="J10" s="547">
        <v>11701.223577500105</v>
      </c>
      <c r="K10" s="18"/>
      <c r="L10" s="428">
        <v>0.56623850108130558</v>
      </c>
      <c r="M10" s="101"/>
      <c r="N10" s="36">
        <v>132633.32072649198</v>
      </c>
      <c r="O10" s="418"/>
      <c r="P10" s="360">
        <v>78031.58393679728</v>
      </c>
      <c r="Q10" s="18"/>
      <c r="R10" s="418">
        <v>0.69973892666231274</v>
      </c>
      <c r="S10" s="428"/>
    </row>
    <row r="11" spans="1:19" x14ac:dyDescent="0.2">
      <c r="A11" s="546" t="s">
        <v>158</v>
      </c>
      <c r="B11" s="34">
        <v>157024.29749424531</v>
      </c>
      <c r="C11" s="36">
        <v>0</v>
      </c>
      <c r="D11" s="36">
        <v>142424.80949558172</v>
      </c>
      <c r="E11" s="36"/>
      <c r="F11" s="418">
        <v>0.10250663525806925</v>
      </c>
      <c r="G11" s="418"/>
      <c r="H11" s="103">
        <v>27081.267373406172</v>
      </c>
      <c r="I11" s="418"/>
      <c r="J11" s="360">
        <v>22223.451295535175</v>
      </c>
      <c r="K11" s="18"/>
      <c r="L11" s="428">
        <v>0.21858963368335871</v>
      </c>
      <c r="M11" s="101"/>
      <c r="N11" s="36">
        <v>129943.03012083913</v>
      </c>
      <c r="O11" s="418"/>
      <c r="P11" s="360">
        <v>79735.19369452745</v>
      </c>
      <c r="Q11" s="18"/>
      <c r="R11" s="418">
        <v>0.6296822532175983</v>
      </c>
      <c r="S11" s="428"/>
    </row>
    <row r="12" spans="1:19" x14ac:dyDescent="0.2">
      <c r="A12" s="546" t="s">
        <v>159</v>
      </c>
      <c r="B12" s="45">
        <v>2.4345873437805916</v>
      </c>
      <c r="C12" s="43" t="e">
        <v>#DIV/0!</v>
      </c>
      <c r="D12" s="40">
        <v>2.4215390792851919</v>
      </c>
      <c r="E12" s="40"/>
      <c r="F12" s="418">
        <v>5.3884178896883373E-3</v>
      </c>
      <c r="G12" s="418"/>
      <c r="H12" s="104">
        <v>2.0975046964247186</v>
      </c>
      <c r="I12" s="418"/>
      <c r="J12" s="548">
        <v>2.194161259377128</v>
      </c>
      <c r="K12" s="18"/>
      <c r="L12" s="428">
        <v>-4.4051713400430743E-2</v>
      </c>
      <c r="M12" s="101"/>
      <c r="N12" s="43">
        <v>2.5171314768302362</v>
      </c>
      <c r="O12" s="418"/>
      <c r="P12" s="549">
        <v>2.6189326087266869</v>
      </c>
      <c r="Q12" s="18"/>
      <c r="R12" s="418">
        <v>-3.8871230041289964E-2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271305.52320140204</v>
      </c>
      <c r="C14" s="36">
        <v>0</v>
      </c>
      <c r="D14" s="36">
        <v>243380.01099278821</v>
      </c>
      <c r="E14" s="36"/>
      <c r="F14" s="418">
        <v>0.11474036875378936</v>
      </c>
      <c r="G14" s="418"/>
      <c r="H14" s="103">
        <v>41205.511907782027</v>
      </c>
      <c r="I14" s="418"/>
      <c r="J14" s="547">
        <v>31032.008234265937</v>
      </c>
      <c r="K14" s="18"/>
      <c r="L14" s="428">
        <v>0.32783903628519856</v>
      </c>
      <c r="M14" s="101"/>
      <c r="N14" s="36">
        <v>230100.01129362005</v>
      </c>
      <c r="O14" s="418"/>
      <c r="P14" s="360">
        <v>141216.23076837815</v>
      </c>
      <c r="Q14" s="18"/>
      <c r="R14" s="418">
        <v>0.62941618000715815</v>
      </c>
      <c r="S14" s="428"/>
    </row>
    <row r="15" spans="1:19" x14ac:dyDescent="0.2">
      <c r="A15" s="438" t="s">
        <v>162</v>
      </c>
      <c r="B15" s="34">
        <v>63766.076184048892</v>
      </c>
      <c r="C15" s="36">
        <v>0</v>
      </c>
      <c r="D15" s="36">
        <v>46597.034827449097</v>
      </c>
      <c r="E15" s="36"/>
      <c r="F15" s="418">
        <v>0.36845780896096764</v>
      </c>
      <c r="G15" s="418"/>
      <c r="H15" s="34">
        <v>15580.087477673711</v>
      </c>
      <c r="I15" s="418"/>
      <c r="J15" s="547">
        <v>11868.546065494656</v>
      </c>
      <c r="K15" s="18"/>
      <c r="L15" s="428">
        <v>0.31272081615536662</v>
      </c>
      <c r="M15" s="101"/>
      <c r="N15" s="36">
        <v>48185.988706375181</v>
      </c>
      <c r="O15" s="418"/>
      <c r="P15" s="360">
        <v>26910.769231627393</v>
      </c>
      <c r="Q15" s="18"/>
      <c r="R15" s="418">
        <v>0.79058384736708609</v>
      </c>
      <c r="S15" s="428"/>
    </row>
    <row r="16" spans="1:19" x14ac:dyDescent="0.2">
      <c r="A16" s="433" t="s">
        <v>163</v>
      </c>
      <c r="B16" s="45">
        <v>1.5960096738185992</v>
      </c>
      <c r="C16" s="43" t="e">
        <v>#DIV/0!</v>
      </c>
      <c r="D16" s="40">
        <v>1.476702308634106</v>
      </c>
      <c r="E16" s="40"/>
      <c r="F16" s="418">
        <v>8.0793105344873439E-2</v>
      </c>
      <c r="G16" s="418"/>
      <c r="H16" s="104">
        <v>2.3428867344022843</v>
      </c>
      <c r="I16" s="418"/>
      <c r="J16" s="548">
        <v>2.3792223939795232</v>
      </c>
      <c r="K16" s="18"/>
      <c r="L16" s="428">
        <v>-1.5272073627578488E-2</v>
      </c>
      <c r="M16" s="101"/>
      <c r="N16" s="43">
        <v>1.443605810338249</v>
      </c>
      <c r="O16" s="418"/>
      <c r="P16" s="549">
        <v>1.3754543949919762</v>
      </c>
      <c r="Q16" s="18"/>
      <c r="R16" s="418">
        <v>4.9548291527812045E-2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106873.37578525541</v>
      </c>
      <c r="C18" s="36">
        <v>0</v>
      </c>
      <c r="D18" s="36">
        <v>112921.7354400867</v>
      </c>
      <c r="E18" s="36"/>
      <c r="F18" s="418">
        <v>-5.3562404361385263E-2</v>
      </c>
      <c r="G18" s="418"/>
      <c r="H18" s="103">
        <v>20693.985681012691</v>
      </c>
      <c r="I18" s="418"/>
      <c r="J18" s="547">
        <v>17805.234619080369</v>
      </c>
      <c r="K18" s="18"/>
      <c r="L18" s="428">
        <v>0.16224167351530944</v>
      </c>
      <c r="M18" s="101"/>
      <c r="N18" s="36">
        <v>86179.390104242717</v>
      </c>
      <c r="O18" s="418"/>
      <c r="P18" s="360">
        <v>63831.178612066571</v>
      </c>
      <c r="Q18" s="18"/>
      <c r="R18" s="418">
        <v>0.3501143481620041</v>
      </c>
      <c r="S18" s="428"/>
    </row>
    <row r="19" spans="1:19" x14ac:dyDescent="0.2">
      <c r="A19" s="438" t="s">
        <v>166</v>
      </c>
      <c r="B19" s="34">
        <v>212137.83968493255</v>
      </c>
      <c r="C19" s="36">
        <v>0</v>
      </c>
      <c r="D19" s="36">
        <v>197287.72388483462</v>
      </c>
      <c r="E19" s="36"/>
      <c r="F19" s="418">
        <v>7.527136259510292E-2</v>
      </c>
      <c r="G19" s="418"/>
      <c r="H19" s="103">
        <v>31139.133926761438</v>
      </c>
      <c r="I19" s="418"/>
      <c r="J19" s="547">
        <v>25342.030346085783</v>
      </c>
      <c r="K19" s="18"/>
      <c r="L19" s="428">
        <v>0.22875450394096186</v>
      </c>
      <c r="M19" s="101"/>
      <c r="N19" s="36">
        <v>180998.7057581711</v>
      </c>
      <c r="O19" s="418"/>
      <c r="P19" s="360">
        <v>119981.38187488429</v>
      </c>
      <c r="Q19" s="18"/>
      <c r="R19" s="418">
        <v>0.50855660211444498</v>
      </c>
      <c r="S19" s="428"/>
    </row>
    <row r="20" spans="1:19" x14ac:dyDescent="0.2">
      <c r="A20" s="438" t="s">
        <v>167</v>
      </c>
      <c r="B20" s="34">
        <v>97954.779518885101</v>
      </c>
      <c r="C20" s="36">
        <v>0</v>
      </c>
      <c r="D20" s="36">
        <v>105384.62315193054</v>
      </c>
      <c r="E20" s="36"/>
      <c r="F20" s="418">
        <v>-7.0502160664692143E-2</v>
      </c>
      <c r="G20" s="418"/>
      <c r="H20" s="103">
        <v>17274.054097448992</v>
      </c>
      <c r="I20" s="418"/>
      <c r="J20" s="547">
        <v>14898.928185067083</v>
      </c>
      <c r="K20" s="18"/>
      <c r="L20" s="428">
        <v>0.15941589105466347</v>
      </c>
      <c r="M20" s="101"/>
      <c r="N20" s="36">
        <v>80680.725421436102</v>
      </c>
      <c r="O20" s="418"/>
      <c r="P20" s="360">
        <v>60486.877713181522</v>
      </c>
      <c r="Q20" s="18"/>
      <c r="R20" s="418">
        <v>0.33385501900115211</v>
      </c>
      <c r="S20" s="428"/>
    </row>
    <row r="21" spans="1:19" x14ac:dyDescent="0.2">
      <c r="A21" s="438" t="s">
        <v>168</v>
      </c>
      <c r="B21" s="34">
        <v>114015.16343415233</v>
      </c>
      <c r="C21" s="36">
        <v>0</v>
      </c>
      <c r="D21" s="36">
        <v>85152.209647243479</v>
      </c>
      <c r="E21" s="36"/>
      <c r="F21" s="418">
        <v>0.33895719096989041</v>
      </c>
      <c r="G21" s="418"/>
      <c r="H21" s="103">
        <v>22226.53387513083</v>
      </c>
      <c r="I21" s="418"/>
      <c r="J21" s="547">
        <v>14652.217519661868</v>
      </c>
      <c r="K21" s="18"/>
      <c r="L21" s="428">
        <v>0.51693993385676651</v>
      </c>
      <c r="M21" s="101"/>
      <c r="N21" s="36">
        <v>91788.629559021501</v>
      </c>
      <c r="O21" s="418"/>
      <c r="P21" s="360">
        <v>44801.317226233019</v>
      </c>
      <c r="Q21" s="18"/>
      <c r="R21" s="418">
        <v>1.048793098995658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321001.08383548027</v>
      </c>
      <c r="C23" s="36">
        <v>0</v>
      </c>
      <c r="D23" s="36">
        <v>274279.22579761647</v>
      </c>
      <c r="E23" s="36"/>
      <c r="F23" s="418">
        <v>0.17034413708145235</v>
      </c>
      <c r="G23" s="418"/>
      <c r="H23" s="103">
        <v>51141.413513808358</v>
      </c>
      <c r="I23" s="418"/>
      <c r="J23" s="547">
        <v>38540.902680969753</v>
      </c>
      <c r="K23" s="18"/>
      <c r="L23" s="428">
        <v>0.32693865364654079</v>
      </c>
      <c r="M23" s="101"/>
      <c r="N23" s="36">
        <v>269859.67032167193</v>
      </c>
      <c r="O23" s="418"/>
      <c r="P23" s="360">
        <v>156767.26460228884</v>
      </c>
      <c r="Q23" s="18"/>
      <c r="R23" s="418">
        <v>0.72140319604538106</v>
      </c>
      <c r="S23" s="428"/>
    </row>
    <row r="24" spans="1:19" x14ac:dyDescent="0.2">
      <c r="A24" s="438" t="s">
        <v>171</v>
      </c>
      <c r="B24" s="34">
        <v>74103.848582537219</v>
      </c>
      <c r="C24" s="36">
        <v>0</v>
      </c>
      <c r="D24" s="36">
        <v>64122.145118018467</v>
      </c>
      <c r="E24" s="36"/>
      <c r="F24" s="418">
        <v>0.15566702339959415</v>
      </c>
      <c r="G24" s="418"/>
      <c r="H24" s="103">
        <v>8787.4602371203036</v>
      </c>
      <c r="I24" s="418"/>
      <c r="J24" s="547">
        <v>6421.7893032644806</v>
      </c>
      <c r="K24" s="18"/>
      <c r="L24" s="428">
        <v>0.36838189827455836</v>
      </c>
      <c r="M24" s="101"/>
      <c r="N24" s="36">
        <v>65316.388345416919</v>
      </c>
      <c r="O24" s="418"/>
      <c r="P24" s="360">
        <v>42758.896847600998</v>
      </c>
      <c r="Q24" s="18"/>
      <c r="R24" s="418">
        <v>0.52755082943823695</v>
      </c>
      <c r="S24" s="428"/>
    </row>
    <row r="25" spans="1:19" x14ac:dyDescent="0.2">
      <c r="A25" s="438" t="s">
        <v>172</v>
      </c>
      <c r="B25" s="34">
        <v>72956.373904402411</v>
      </c>
      <c r="C25" s="36">
        <v>0</v>
      </c>
      <c r="D25" s="36">
        <v>62467.949823940129</v>
      </c>
      <c r="E25" s="36"/>
      <c r="F25" s="418">
        <v>0.1679008853343657</v>
      </c>
      <c r="G25" s="418"/>
      <c r="H25" s="103">
        <v>8469.0864642603301</v>
      </c>
      <c r="I25" s="418"/>
      <c r="J25" s="547">
        <v>6113.6794073349856</v>
      </c>
      <c r="K25" s="18"/>
      <c r="L25" s="428">
        <v>0.38526833024633361</v>
      </c>
      <c r="M25" s="101"/>
      <c r="N25" s="36">
        <v>64487.287440142085</v>
      </c>
      <c r="O25" s="418"/>
      <c r="P25" s="360">
        <v>41811.461262356315</v>
      </c>
      <c r="Q25" s="18"/>
      <c r="R25" s="418">
        <v>0.54233517540802301</v>
      </c>
      <c r="S25" s="428"/>
    </row>
    <row r="26" spans="1:19" x14ac:dyDescent="0.2">
      <c r="A26" s="438" t="s">
        <v>173</v>
      </c>
      <c r="B26" s="34">
        <v>1893.5887346589507</v>
      </c>
      <c r="C26" s="36">
        <v>0</v>
      </c>
      <c r="D26" s="36">
        <v>1952.6178051556503</v>
      </c>
      <c r="E26" s="36"/>
      <c r="F26" s="418">
        <v>-3.0230734525128554E-2</v>
      </c>
      <c r="G26" s="418"/>
      <c r="H26" s="103">
        <v>470.36048341523633</v>
      </c>
      <c r="I26" s="418"/>
      <c r="J26" s="547">
        <v>362.40669310030785</v>
      </c>
      <c r="K26" s="18"/>
      <c r="L26" s="428">
        <v>0.29788023336823077</v>
      </c>
      <c r="M26" s="101"/>
      <c r="N26" s="36">
        <v>1423.2282512437143</v>
      </c>
      <c r="O26" s="418"/>
      <c r="P26" s="360">
        <v>1654.6980283776795</v>
      </c>
      <c r="Q26" s="18"/>
      <c r="R26" s="418">
        <v>-0.13988641623082476</v>
      </c>
      <c r="S26" s="428"/>
    </row>
    <row r="27" spans="1:19" x14ac:dyDescent="0.2">
      <c r="A27" s="438" t="s">
        <v>174</v>
      </c>
      <c r="B27" s="34">
        <v>1581.3655414513482</v>
      </c>
      <c r="C27" s="36">
        <v>0</v>
      </c>
      <c r="D27" s="360">
        <v>1094.9215178958905</v>
      </c>
      <c r="E27" s="360"/>
      <c r="F27" s="418">
        <v>0.44427295984670823</v>
      </c>
      <c r="G27" s="418"/>
      <c r="H27" s="103">
        <v>369.88254480976286</v>
      </c>
      <c r="I27" s="418"/>
      <c r="J27" s="547">
        <v>344.52406388696232</v>
      </c>
      <c r="K27" s="18"/>
      <c r="L27" s="428">
        <v>7.3604382337486327E-2</v>
      </c>
      <c r="M27" s="101"/>
      <c r="N27" s="36">
        <v>1211.4829966415855</v>
      </c>
      <c r="O27" s="418"/>
      <c r="P27" s="360">
        <v>1563.2523326409719</v>
      </c>
      <c r="Q27" s="18"/>
      <c r="R27" s="418">
        <v>-0.22502402757020312</v>
      </c>
      <c r="S27" s="428"/>
    </row>
    <row r="28" spans="1:19" x14ac:dyDescent="0.2">
      <c r="A28" s="438" t="s">
        <v>175</v>
      </c>
      <c r="B28" s="34">
        <v>10394.478789131923</v>
      </c>
      <c r="C28" s="36">
        <v>0</v>
      </c>
      <c r="D28" s="360">
        <v>7134.0329798512248</v>
      </c>
      <c r="E28" s="360"/>
      <c r="F28" s="418">
        <v>0.45702701662428991</v>
      </c>
      <c r="G28" s="418"/>
      <c r="H28" s="103">
        <v>2691.1623597991716</v>
      </c>
      <c r="I28" s="418"/>
      <c r="J28" s="547">
        <v>2079.3799068179601</v>
      </c>
      <c r="K28" s="18"/>
      <c r="L28" s="428">
        <v>0.29421389086971211</v>
      </c>
      <c r="M28" s="101"/>
      <c r="N28" s="36">
        <v>7703.3164293327509</v>
      </c>
      <c r="O28" s="418"/>
      <c r="P28" s="360">
        <v>5472.3876486373892</v>
      </c>
      <c r="Q28" s="18"/>
      <c r="R28" s="418">
        <v>0.40767009282517791</v>
      </c>
      <c r="S28" s="428"/>
    </row>
    <row r="29" spans="1:19" x14ac:dyDescent="0.2">
      <c r="A29" s="438" t="s">
        <v>176</v>
      </c>
      <c r="B29" s="34">
        <v>43193.723518097744</v>
      </c>
      <c r="C29" s="36">
        <v>0</v>
      </c>
      <c r="D29" s="360">
        <v>35398.920847048445</v>
      </c>
      <c r="E29" s="360"/>
      <c r="F29" s="418">
        <v>0.22019887851183545</v>
      </c>
      <c r="G29" s="418"/>
      <c r="H29" s="103">
        <v>7254.5627326946296</v>
      </c>
      <c r="I29" s="418"/>
      <c r="J29" s="547">
        <v>4785.3085977455266</v>
      </c>
      <c r="K29" s="18"/>
      <c r="L29" s="428">
        <v>0.51600729284469293</v>
      </c>
      <c r="M29" s="101"/>
      <c r="N29" s="36">
        <v>35939.160785403117</v>
      </c>
      <c r="O29" s="418"/>
      <c r="P29" s="360">
        <v>22274.56900884986</v>
      </c>
      <c r="Q29" s="18"/>
      <c r="R29" s="418">
        <v>0.61346155659057688</v>
      </c>
      <c r="S29" s="428"/>
    </row>
    <row r="30" spans="1:19" x14ac:dyDescent="0.2">
      <c r="A30" s="438" t="s">
        <v>326</v>
      </c>
      <c r="B30" s="34">
        <v>22051.393774534383</v>
      </c>
      <c r="C30" s="36">
        <v>0</v>
      </c>
      <c r="D30" s="360">
        <v>19178.5393960406</v>
      </c>
      <c r="E30" s="360"/>
      <c r="F30" s="418">
        <v>0.14979526434045765</v>
      </c>
      <c r="G30" s="418"/>
      <c r="H30" s="103">
        <v>3294.0248974141368</v>
      </c>
      <c r="I30" s="418"/>
      <c r="J30" s="547">
        <v>2307.5034112469916</v>
      </c>
      <c r="K30" s="18"/>
      <c r="L30" s="428">
        <v>0.42752763933467897</v>
      </c>
      <c r="M30" s="101"/>
      <c r="N30" s="36">
        <v>18757.368877120247</v>
      </c>
      <c r="O30" s="418"/>
      <c r="P30" s="360">
        <v>11530.012371269284</v>
      </c>
      <c r="Q30" s="18"/>
      <c r="R30" s="418">
        <v>0.62682990036161934</v>
      </c>
      <c r="S30" s="428"/>
    </row>
    <row r="31" spans="1:19" x14ac:dyDescent="0.2">
      <c r="A31" s="438" t="s">
        <v>178</v>
      </c>
      <c r="B31" s="34">
        <v>29119.744910046262</v>
      </c>
      <c r="C31" s="36">
        <v>0</v>
      </c>
      <c r="D31" s="360">
        <v>23468.716523429415</v>
      </c>
      <c r="E31" s="360"/>
      <c r="F31" s="418">
        <v>0.24078983531013642</v>
      </c>
      <c r="G31" s="418"/>
      <c r="H31" s="103">
        <v>5265.8452887289859</v>
      </c>
      <c r="I31" s="418"/>
      <c r="J31" s="547">
        <v>3336.3311363700273</v>
      </c>
      <c r="K31" s="18"/>
      <c r="L31" s="428">
        <v>0.57833412616779278</v>
      </c>
      <c r="M31" s="101"/>
      <c r="N31" s="36">
        <v>23853.899621317276</v>
      </c>
      <c r="O31" s="418"/>
      <c r="P31" s="360">
        <v>15790.247543253337</v>
      </c>
      <c r="Q31" s="18"/>
      <c r="R31" s="418">
        <v>0.51067293631563593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5.8444780377682646</v>
      </c>
      <c r="C33" s="40" t="e">
        <v>#DIV/0!</v>
      </c>
      <c r="D33" s="549">
        <v>5.7656132437193346</v>
      </c>
      <c r="E33" s="549"/>
      <c r="F33" s="418">
        <v>1.367847455512905E-2</v>
      </c>
      <c r="G33" s="418"/>
      <c r="H33" s="104">
        <v>5.4352866131775697</v>
      </c>
      <c r="I33" s="418"/>
      <c r="J33" s="549">
        <v>4.9129502272036678</v>
      </c>
      <c r="K33" s="552"/>
      <c r="L33" s="428">
        <v>0.10631827350532778</v>
      </c>
      <c r="M33" s="101"/>
      <c r="N33" s="40">
        <v>5.9220243707432978</v>
      </c>
      <c r="O33" s="418"/>
      <c r="P33" s="549">
        <v>5.8067624736872103</v>
      </c>
      <c r="Q33" s="105"/>
      <c r="R33" s="418">
        <v>1.984959735797456E-2</v>
      </c>
      <c r="S33" s="544"/>
    </row>
    <row r="34" spans="1:19" x14ac:dyDescent="0.2">
      <c r="A34" s="551" t="s">
        <v>181</v>
      </c>
      <c r="B34" s="39">
        <v>2.7387444643885224</v>
      </c>
      <c r="C34" s="40" t="e">
        <v>#DIV/0!</v>
      </c>
      <c r="D34" s="549">
        <v>2.9312589938245712</v>
      </c>
      <c r="E34" s="549"/>
      <c r="F34" s="418">
        <v>-6.5676397016308952E-2</v>
      </c>
      <c r="G34" s="418"/>
      <c r="H34" s="104">
        <v>4.9483693627019241</v>
      </c>
      <c r="I34" s="418"/>
      <c r="J34" s="549">
        <v>7.2498617161622914</v>
      </c>
      <c r="K34" s="552"/>
      <c r="L34" s="428">
        <v>-0.31745327615416374</v>
      </c>
      <c r="M34" s="101"/>
      <c r="N34" s="40">
        <v>2.4485554200009947</v>
      </c>
      <c r="O34" s="418"/>
      <c r="P34" s="549">
        <v>2.709688870717212</v>
      </c>
      <c r="Q34" s="105"/>
      <c r="R34" s="418">
        <v>-9.6370270970297559E-2</v>
      </c>
      <c r="S34" s="544"/>
    </row>
    <row r="35" spans="1:19" x14ac:dyDescent="0.2">
      <c r="A35" s="551" t="s">
        <v>182</v>
      </c>
      <c r="B35" s="39">
        <v>1.9198350862035067</v>
      </c>
      <c r="C35" s="40" t="e">
        <v>#DIV/0!</v>
      </c>
      <c r="D35" s="549">
        <v>2.6012841699079372</v>
      </c>
      <c r="E35" s="549"/>
      <c r="F35" s="418">
        <v>-0.26196641319988806</v>
      </c>
      <c r="G35" s="418"/>
      <c r="H35" s="104">
        <v>3.0224180907647491</v>
      </c>
      <c r="I35" s="418"/>
      <c r="J35" s="549">
        <v>3.7540242714113257</v>
      </c>
      <c r="K35" s="552"/>
      <c r="L35" s="428">
        <v>-0.19488584189987912</v>
      </c>
      <c r="M35" s="101"/>
      <c r="N35" s="40">
        <v>1.5554441499094505</v>
      </c>
      <c r="O35" s="418"/>
      <c r="P35" s="549">
        <v>14.372563707642955</v>
      </c>
      <c r="Q35" s="105"/>
      <c r="R35" s="418">
        <v>-0.89177684778100474</v>
      </c>
      <c r="S35" s="544"/>
    </row>
    <row r="36" spans="1:19" x14ac:dyDescent="0.2">
      <c r="A36" s="551" t="s">
        <v>183</v>
      </c>
      <c r="B36" s="39">
        <v>2.0409161198902415</v>
      </c>
      <c r="C36" s="40" t="e">
        <v>#DIV/0!</v>
      </c>
      <c r="D36" s="549">
        <v>1.9097065678611236</v>
      </c>
      <c r="E36" s="549"/>
      <c r="F36" s="418">
        <v>6.8706655900583155E-2</v>
      </c>
      <c r="G36" s="418"/>
      <c r="H36" s="104">
        <v>3.2101309557230948</v>
      </c>
      <c r="I36" s="418"/>
      <c r="J36" s="549">
        <v>3.4398758801769258</v>
      </c>
      <c r="K36" s="552"/>
      <c r="L36" s="428">
        <v>-6.6788725075165895E-2</v>
      </c>
      <c r="M36" s="101"/>
      <c r="N36" s="40">
        <v>1.6839386302299957</v>
      </c>
      <c r="O36" s="418"/>
      <c r="P36" s="549">
        <v>15.733102634245405</v>
      </c>
      <c r="Q36" s="105"/>
      <c r="R36" s="418">
        <v>-0.89296843290371375</v>
      </c>
      <c r="S36" s="544"/>
    </row>
    <row r="37" spans="1:19" x14ac:dyDescent="0.2">
      <c r="A37" s="381" t="s">
        <v>184</v>
      </c>
      <c r="B37" s="39">
        <v>3.5434761726182105</v>
      </c>
      <c r="C37" s="40" t="e">
        <v>#DIV/0!</v>
      </c>
      <c r="D37" s="549">
        <v>4.3779228902386524</v>
      </c>
      <c r="E37" s="549"/>
      <c r="F37" s="418">
        <v>-0.19060333828194814</v>
      </c>
      <c r="G37" s="418"/>
      <c r="H37" s="104">
        <v>5.6922427979064274</v>
      </c>
      <c r="I37" s="418"/>
      <c r="J37" s="549">
        <v>6.9177507570671652</v>
      </c>
      <c r="K37" s="552"/>
      <c r="L37" s="428">
        <v>-0.17715410719427271</v>
      </c>
      <c r="M37" s="101"/>
      <c r="N37" s="40">
        <v>2.7928021071015707</v>
      </c>
      <c r="O37" s="418"/>
      <c r="P37" s="549">
        <v>3.7502010561615458</v>
      </c>
      <c r="Q37" s="105"/>
      <c r="R37" s="418">
        <v>-0.25529269890396339</v>
      </c>
      <c r="S37" s="544"/>
    </row>
    <row r="38" spans="1:19" x14ac:dyDescent="0.2">
      <c r="A38" s="381" t="s">
        <v>185</v>
      </c>
      <c r="B38" s="39">
        <v>3.5869481394118554</v>
      </c>
      <c r="C38" s="40" t="e">
        <v>#DIV/0!</v>
      </c>
      <c r="D38" s="549">
        <v>4.2379766281946853</v>
      </c>
      <c r="E38" s="549"/>
      <c r="F38" s="418">
        <v>-0.15361776288515266</v>
      </c>
      <c r="G38" s="418"/>
      <c r="H38" s="104">
        <v>5.2341414580960706</v>
      </c>
      <c r="I38" s="418"/>
      <c r="J38" s="549">
        <v>6.6218359007152916</v>
      </c>
      <c r="K38" s="552"/>
      <c r="L38" s="428">
        <v>-0.20956339955046638</v>
      </c>
      <c r="M38" s="101"/>
      <c r="N38" s="40">
        <v>3.2544510247846401</v>
      </c>
      <c r="O38" s="418"/>
      <c r="P38" s="549">
        <v>3.0993443071086322</v>
      </c>
      <c r="Q38" s="105"/>
      <c r="R38" s="418">
        <v>5.004501026886763E-2</v>
      </c>
      <c r="S38" s="544"/>
    </row>
    <row r="39" spans="1:19" x14ac:dyDescent="0.2">
      <c r="A39" s="551" t="s">
        <v>186</v>
      </c>
      <c r="B39" s="39">
        <v>2.1655014825662393</v>
      </c>
      <c r="C39" s="40" t="e">
        <v>#DIV/0!</v>
      </c>
      <c r="D39" s="549">
        <v>2.1050893573775369</v>
      </c>
      <c r="E39" s="549"/>
      <c r="F39" s="418">
        <v>2.8698128645694265E-2</v>
      </c>
      <c r="G39" s="418"/>
      <c r="H39" s="104">
        <v>3.5500231328547218</v>
      </c>
      <c r="I39" s="418"/>
      <c r="J39" s="549">
        <v>4.0077905092914232</v>
      </c>
      <c r="K39" s="552"/>
      <c r="L39" s="428">
        <v>-0.11421938730965123</v>
      </c>
      <c r="M39" s="101"/>
      <c r="N39" s="40">
        <v>1.9223624358835172</v>
      </c>
      <c r="O39" s="418"/>
      <c r="P39" s="549">
        <v>1.8595162744899647</v>
      </c>
      <c r="Q39" s="105"/>
      <c r="R39" s="418">
        <v>3.3797048326877466E-2</v>
      </c>
      <c r="S39" s="544"/>
    </row>
    <row r="40" spans="1:19" x14ac:dyDescent="0.2">
      <c r="A40" s="551" t="s">
        <v>187</v>
      </c>
      <c r="B40" s="39">
        <v>3.6807094508279175</v>
      </c>
      <c r="C40" s="40" t="e">
        <v>#DIV/0!</v>
      </c>
      <c r="D40" s="549">
        <v>4.6720603545145059</v>
      </c>
      <c r="E40" s="549"/>
      <c r="F40" s="418">
        <v>-0.21218709273065545</v>
      </c>
      <c r="G40" s="418"/>
      <c r="H40" s="104">
        <v>4.9901851521882952</v>
      </c>
      <c r="I40" s="418"/>
      <c r="J40" s="549">
        <v>6.7258126006083794</v>
      </c>
      <c r="K40" s="552"/>
      <c r="L40" s="428">
        <v>-0.25805468446490598</v>
      </c>
      <c r="M40" s="101"/>
      <c r="N40" s="40">
        <v>3.3916373677647611</v>
      </c>
      <c r="O40" s="418"/>
      <c r="P40" s="549">
        <v>3.0142854233952572</v>
      </c>
      <c r="Q40" s="105"/>
      <c r="R40" s="418">
        <v>0.1251878609240856</v>
      </c>
      <c r="S40" s="544"/>
    </row>
    <row r="41" spans="1:19" x14ac:dyDescent="0.2">
      <c r="A41" s="551" t="s">
        <v>188</v>
      </c>
      <c r="B41" s="39">
        <v>6.7881661727245302</v>
      </c>
      <c r="C41" s="40" t="e">
        <v>#DIV/0!</v>
      </c>
      <c r="D41" s="549">
        <v>6.7347400172821787</v>
      </c>
      <c r="E41" s="549"/>
      <c r="F41" s="418">
        <v>7.9329202471443983E-3</v>
      </c>
      <c r="G41" s="418"/>
      <c r="H41" s="104">
        <v>6.6174446843663928</v>
      </c>
      <c r="I41" s="418"/>
      <c r="J41" s="549">
        <v>6.5801816621608733</v>
      </c>
      <c r="K41" s="552"/>
      <c r="L41" s="428">
        <v>5.6629169403938041E-3</v>
      </c>
      <c r="M41" s="101"/>
      <c r="N41" s="40">
        <v>6.8230027151463339</v>
      </c>
      <c r="O41" s="418"/>
      <c r="P41" s="549">
        <v>6.9087207602535745</v>
      </c>
      <c r="Q41" s="105"/>
      <c r="R41" s="418">
        <v>-1.2407223867026638E-2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304292.33167913079</v>
      </c>
      <c r="C43" s="36">
        <v>0</v>
      </c>
      <c r="D43" s="360">
        <v>266389.21069936879</v>
      </c>
      <c r="E43" s="360"/>
      <c r="F43" s="418">
        <v>0.14228474524269388</v>
      </c>
      <c r="G43" s="418"/>
      <c r="H43" s="103">
        <v>48983.147106763412</v>
      </c>
      <c r="I43" s="418"/>
      <c r="J43" s="547">
        <v>36821.639187946123</v>
      </c>
      <c r="K43" s="18"/>
      <c r="L43" s="428">
        <v>0.33028154604259069</v>
      </c>
      <c r="M43" s="101"/>
      <c r="N43" s="36">
        <v>255309.18457236741</v>
      </c>
      <c r="O43" s="418"/>
      <c r="P43" s="360">
        <v>153255.77056820557</v>
      </c>
      <c r="Q43" s="18"/>
      <c r="R43" s="418">
        <v>0.66590258641349864</v>
      </c>
      <c r="S43" s="428"/>
    </row>
    <row r="44" spans="1:19" x14ac:dyDescent="0.2">
      <c r="A44" s="413" t="s">
        <v>327</v>
      </c>
      <c r="B44" s="34">
        <v>291419.49600607611</v>
      </c>
      <c r="C44" s="36">
        <v>0</v>
      </c>
      <c r="D44" s="360">
        <v>256366.51551144684</v>
      </c>
      <c r="E44" s="360"/>
      <c r="F44" s="418">
        <v>0.13672994862335736</v>
      </c>
      <c r="G44" s="418"/>
      <c r="H44" s="103">
        <v>46216.72689767804</v>
      </c>
      <c r="I44" s="418"/>
      <c r="J44" s="547">
        <v>34841.92661717868</v>
      </c>
      <c r="K44" s="18"/>
      <c r="L44" s="428">
        <v>0.32646875144071558</v>
      </c>
      <c r="M44" s="101"/>
      <c r="N44" s="36">
        <v>245202.76910839809</v>
      </c>
      <c r="O44" s="418"/>
      <c r="P44" s="360">
        <v>146961.12665981191</v>
      </c>
      <c r="Q44" s="18"/>
      <c r="R44" s="418">
        <v>0.66848727062359548</v>
      </c>
      <c r="S44" s="428"/>
    </row>
    <row r="45" spans="1:19" x14ac:dyDescent="0.2">
      <c r="A45" s="413" t="s">
        <v>192</v>
      </c>
      <c r="B45" s="34">
        <v>19123.506588317345</v>
      </c>
      <c r="C45" s="36">
        <v>0</v>
      </c>
      <c r="D45" s="360">
        <v>11353.333504885068</v>
      </c>
      <c r="E45" s="360"/>
      <c r="F45" s="418">
        <v>0.68439573981412227</v>
      </c>
      <c r="G45" s="418"/>
      <c r="H45" s="103">
        <v>2183.3387634977107</v>
      </c>
      <c r="I45" s="418"/>
      <c r="J45" s="547">
        <v>1768.281809232323</v>
      </c>
      <c r="K45" s="18"/>
      <c r="L45" s="428">
        <v>0.23472330716650838</v>
      </c>
      <c r="M45" s="101"/>
      <c r="N45" s="36">
        <v>16940.167824819633</v>
      </c>
      <c r="O45" s="418"/>
      <c r="P45" s="360">
        <v>8427.3240181541132</v>
      </c>
      <c r="Q45" s="18"/>
      <c r="R45" s="418">
        <v>1.0101479174560253</v>
      </c>
      <c r="S45" s="428"/>
    </row>
    <row r="46" spans="1:19" x14ac:dyDescent="0.2">
      <c r="A46" s="413" t="s">
        <v>193</v>
      </c>
      <c r="B46" s="395">
        <v>11215.096032313688</v>
      </c>
      <c r="C46" s="36">
        <v>0</v>
      </c>
      <c r="D46" s="360">
        <v>7156.7613031342289</v>
      </c>
      <c r="E46" s="360"/>
      <c r="F46" s="418">
        <v>0.56706302715477652</v>
      </c>
      <c r="G46" s="418"/>
      <c r="H46" s="103">
        <v>1497.0820292629749</v>
      </c>
      <c r="I46" s="418"/>
      <c r="J46" s="547">
        <v>1262.0535902054662</v>
      </c>
      <c r="K46" s="18"/>
      <c r="L46" s="428">
        <v>0.1862269882051881</v>
      </c>
      <c r="M46" s="101"/>
      <c r="N46" s="36">
        <v>9718.0140030507137</v>
      </c>
      <c r="O46" s="418"/>
      <c r="P46" s="360">
        <v>4877.0441548527606</v>
      </c>
      <c r="Q46" s="18"/>
      <c r="R46" s="418">
        <v>0.99260324378672826</v>
      </c>
      <c r="S46" s="428"/>
    </row>
    <row r="47" spans="1:19" x14ac:dyDescent="0.2">
      <c r="A47" s="413" t="s">
        <v>194</v>
      </c>
      <c r="B47" s="34">
        <v>2386.3565051585801</v>
      </c>
      <c r="C47" s="36">
        <v>0</v>
      </c>
      <c r="D47" s="360">
        <v>2356.2266155738248</v>
      </c>
      <c r="E47" s="360"/>
      <c r="F47" s="418">
        <v>1.2787347951002434E-2</v>
      </c>
      <c r="G47" s="418"/>
      <c r="H47" s="103">
        <v>1115.2190798348902</v>
      </c>
      <c r="I47" s="418"/>
      <c r="J47" s="547">
        <v>881.13176577547483</v>
      </c>
      <c r="K47" s="18"/>
      <c r="L47" s="428">
        <v>0.26566663823928488</v>
      </c>
      <c r="M47" s="101"/>
      <c r="N47" s="36">
        <v>1271.13742532369</v>
      </c>
      <c r="O47" s="418"/>
      <c r="P47" s="360">
        <v>982.43334143300581</v>
      </c>
      <c r="Q47" s="18"/>
      <c r="R47" s="418">
        <v>0.29386633343446183</v>
      </c>
      <c r="S47" s="428"/>
    </row>
    <row r="48" spans="1:19" x14ac:dyDescent="0.2">
      <c r="A48" s="433" t="s">
        <v>195</v>
      </c>
      <c r="B48" s="34">
        <v>1392.6128402197937</v>
      </c>
      <c r="C48" s="36">
        <v>0</v>
      </c>
      <c r="D48" s="360">
        <v>1476.5108069092139</v>
      </c>
      <c r="E48" s="360"/>
      <c r="F48" s="418">
        <v>-5.6821776242223468E-2</v>
      </c>
      <c r="G48" s="418"/>
      <c r="H48" s="103">
        <v>853.57001648852213</v>
      </c>
      <c r="I48" s="418"/>
      <c r="J48" s="547">
        <v>648.8719590232273</v>
      </c>
      <c r="K48" s="18"/>
      <c r="L48" s="428">
        <v>0.31546756585603564</v>
      </c>
      <c r="M48" s="101"/>
      <c r="N48" s="36">
        <v>539.0428237312716</v>
      </c>
      <c r="O48" s="418"/>
      <c r="P48" s="360">
        <v>513.09976692266764</v>
      </c>
      <c r="Q48" s="18"/>
      <c r="R48" s="418">
        <v>5.056142777884752E-2</v>
      </c>
      <c r="S48" s="428"/>
    </row>
    <row r="49" spans="1:19" x14ac:dyDescent="0.2">
      <c r="A49" s="413" t="s">
        <v>196</v>
      </c>
      <c r="B49" s="34">
        <v>5625.8997090382236</v>
      </c>
      <c r="C49" s="36">
        <v>0</v>
      </c>
      <c r="D49" s="360">
        <v>2998.6584822210789</v>
      </c>
      <c r="E49" s="360"/>
      <c r="F49" s="418">
        <v>0.87613886089194504</v>
      </c>
      <c r="G49" s="418"/>
      <c r="H49" s="103">
        <v>1630.2579079347263</v>
      </c>
      <c r="I49" s="418"/>
      <c r="J49" s="547">
        <v>958.47591701804583</v>
      </c>
      <c r="K49" s="18"/>
      <c r="L49" s="428">
        <v>0.70088562371675367</v>
      </c>
      <c r="M49" s="101"/>
      <c r="N49" s="36">
        <v>3995.6418011034971</v>
      </c>
      <c r="O49" s="418"/>
      <c r="P49" s="360">
        <v>2085.4529792462613</v>
      </c>
      <c r="Q49" s="18"/>
      <c r="R49" s="418">
        <v>0.91595871058556755</v>
      </c>
      <c r="S49" s="428"/>
    </row>
    <row r="50" spans="1:19" x14ac:dyDescent="0.2">
      <c r="A50" s="413" t="s">
        <v>197</v>
      </c>
      <c r="B50" s="34">
        <v>3350.7068277686399</v>
      </c>
      <c r="C50" s="36">
        <v>0</v>
      </c>
      <c r="D50" s="360">
        <v>2518.1284530994853</v>
      </c>
      <c r="E50" s="360"/>
      <c r="F50" s="418">
        <v>0.33063379814654009</v>
      </c>
      <c r="G50" s="418"/>
      <c r="H50" s="103">
        <v>982.31143253733751</v>
      </c>
      <c r="I50" s="418"/>
      <c r="J50" s="547">
        <v>906.50825716054419</v>
      </c>
      <c r="K50" s="18"/>
      <c r="L50" s="428">
        <v>8.3621053396944894E-2</v>
      </c>
      <c r="M50" s="101"/>
      <c r="N50" s="36">
        <v>2368.3953952313022</v>
      </c>
      <c r="O50" s="418"/>
      <c r="P50" s="360">
        <v>2095.8741727670094</v>
      </c>
      <c r="Q50" s="18"/>
      <c r="R50" s="418">
        <v>0.13002747302549444</v>
      </c>
      <c r="S50" s="428"/>
    </row>
    <row r="51" spans="1:19" x14ac:dyDescent="0.2">
      <c r="A51" s="413" t="s">
        <v>198</v>
      </c>
      <c r="B51" s="34">
        <v>1324.9897445572406</v>
      </c>
      <c r="C51" s="36">
        <v>0</v>
      </c>
      <c r="D51" s="360">
        <v>1891.3811463972679</v>
      </c>
      <c r="E51" s="360"/>
      <c r="F51" s="418">
        <v>-0.29945915603467788</v>
      </c>
      <c r="G51" s="418"/>
      <c r="H51" s="103">
        <v>525.16893067953333</v>
      </c>
      <c r="I51" s="418"/>
      <c r="J51" s="547">
        <v>565.32667213504294</v>
      </c>
      <c r="K51" s="18"/>
      <c r="L51" s="428">
        <v>-7.103457776695328E-2</v>
      </c>
      <c r="M51" s="101"/>
      <c r="N51" s="36">
        <v>799.82081387770734</v>
      </c>
      <c r="O51" s="418"/>
      <c r="P51" s="360">
        <v>1104.1945552521963</v>
      </c>
      <c r="Q51" s="18"/>
      <c r="R51" s="418">
        <v>-0.27565227515994273</v>
      </c>
      <c r="S51" s="428"/>
    </row>
    <row r="52" spans="1:19" x14ac:dyDescent="0.2">
      <c r="A52" s="413" t="s">
        <v>199</v>
      </c>
      <c r="B52" s="34">
        <v>11144.642024976576</v>
      </c>
      <c r="C52" s="36">
        <v>0</v>
      </c>
      <c r="D52" s="360">
        <v>10354.285224521976</v>
      </c>
      <c r="E52" s="360"/>
      <c r="F52" s="418">
        <v>7.6331372307844439E-2</v>
      </c>
      <c r="G52" s="418"/>
      <c r="H52" s="103">
        <v>3200.2139639325687</v>
      </c>
      <c r="I52" s="418"/>
      <c r="J52" s="547">
        <v>2488.7813345507743</v>
      </c>
      <c r="K52" s="18"/>
      <c r="L52" s="428">
        <v>0.28585582007758353</v>
      </c>
      <c r="M52" s="101"/>
      <c r="N52" s="36">
        <v>7944.4280610440082</v>
      </c>
      <c r="O52" s="418"/>
      <c r="P52" s="360">
        <v>6761.4800701352915</v>
      </c>
      <c r="Q52" s="18"/>
      <c r="R52" s="418">
        <v>0.17495400099360892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295584.44009363058</v>
      </c>
      <c r="C54" s="36">
        <v>0</v>
      </c>
      <c r="D54" s="360">
        <v>251012.07959806162</v>
      </c>
      <c r="E54" s="360"/>
      <c r="F54" s="418">
        <v>0.17757057973839896</v>
      </c>
      <c r="G54" s="418"/>
      <c r="H54" s="103">
        <v>48495.586810704765</v>
      </c>
      <c r="I54" s="418"/>
      <c r="J54" s="547">
        <v>34396.2172211258</v>
      </c>
      <c r="K54" s="18"/>
      <c r="L54" s="428">
        <v>0.40991047064673369</v>
      </c>
      <c r="M54" s="101"/>
      <c r="N54" s="37">
        <v>247088.85328292579</v>
      </c>
      <c r="O54" s="418"/>
      <c r="P54" s="360">
        <v>139427.94936366589</v>
      </c>
      <c r="Q54" s="18"/>
      <c r="R54" s="418">
        <v>0.77216156739457653</v>
      </c>
      <c r="S54" s="428"/>
    </row>
    <row r="55" spans="1:19" x14ac:dyDescent="0.2">
      <c r="A55" s="433" t="s">
        <v>202</v>
      </c>
      <c r="B55" s="34">
        <v>212092.69631589513</v>
      </c>
      <c r="C55" s="36">
        <v>0</v>
      </c>
      <c r="D55" s="360">
        <v>176799.39110593955</v>
      </c>
      <c r="E55" s="360"/>
      <c r="F55" s="418">
        <v>0.19962345452200997</v>
      </c>
      <c r="G55" s="418"/>
      <c r="H55" s="103">
        <v>45393.665188657644</v>
      </c>
      <c r="I55" s="418"/>
      <c r="J55" s="547">
        <v>32350.924668183994</v>
      </c>
      <c r="K55" s="18"/>
      <c r="L55" s="428">
        <v>0.40316438105711178</v>
      </c>
      <c r="M55" s="101"/>
      <c r="N55" s="37">
        <v>166699.03112723748</v>
      </c>
      <c r="O55" s="418"/>
      <c r="P55" s="360">
        <v>83983.462150681458</v>
      </c>
      <c r="Q55" s="18"/>
      <c r="R55" s="418">
        <v>0.98490306136878947</v>
      </c>
      <c r="S55" s="428"/>
    </row>
    <row r="56" spans="1:19" x14ac:dyDescent="0.2">
      <c r="A56" s="433" t="s">
        <v>203</v>
      </c>
      <c r="B56" s="34">
        <v>82197.258433136507</v>
      </c>
      <c r="C56" s="36">
        <v>0</v>
      </c>
      <c r="D56" s="360">
        <v>73402.897534149131</v>
      </c>
      <c r="E56" s="360"/>
      <c r="F56" s="418">
        <v>0.11980945159414159</v>
      </c>
      <c r="G56" s="418"/>
      <c r="H56" s="103">
        <v>3171.0581250016012</v>
      </c>
      <c r="I56" s="418"/>
      <c r="J56" s="547">
        <v>2144.2490150686722</v>
      </c>
      <c r="K56" s="18"/>
      <c r="L56" s="428">
        <v>0.47886654148704094</v>
      </c>
      <c r="M56" s="101"/>
      <c r="N56" s="37">
        <v>79026.20030813491</v>
      </c>
      <c r="O56" s="418"/>
      <c r="P56" s="360">
        <v>55275.637559898903</v>
      </c>
      <c r="Q56" s="18"/>
      <c r="R56" s="418">
        <v>0.42967505752419305</v>
      </c>
      <c r="S56" s="428"/>
    </row>
    <row r="57" spans="1:19" x14ac:dyDescent="0.2">
      <c r="A57" s="433" t="s">
        <v>545</v>
      </c>
      <c r="B57" s="34">
        <v>2573.1412457963879</v>
      </c>
      <c r="C57" s="36">
        <v>0</v>
      </c>
      <c r="D57" s="360">
        <v>1610.018231922465</v>
      </c>
      <c r="E57" s="360"/>
      <c r="F57" s="418">
        <v>0.5982062779027616</v>
      </c>
      <c r="G57" s="418"/>
      <c r="H57" s="103">
        <v>403.61758328671363</v>
      </c>
      <c r="I57" s="418"/>
      <c r="J57" s="547">
        <v>316.76701243904307</v>
      </c>
      <c r="K57" s="18"/>
      <c r="L57" s="428">
        <v>0.27417807864189647</v>
      </c>
      <c r="M57" s="101"/>
      <c r="N57" s="37">
        <v>2169.5236625096745</v>
      </c>
      <c r="O57" s="418"/>
      <c r="P57" s="360">
        <v>1480.4550516899205</v>
      </c>
      <c r="Q57" s="18"/>
      <c r="R57" s="418">
        <v>0.46544379042997014</v>
      </c>
      <c r="S57" s="428"/>
    </row>
    <row r="58" spans="1:19" x14ac:dyDescent="0.2">
      <c r="A58" s="433" t="s">
        <v>205</v>
      </c>
      <c r="B58" s="34">
        <v>21713.798478160516</v>
      </c>
      <c r="C58" s="36">
        <v>0</v>
      </c>
      <c r="D58" s="360">
        <v>20992.766984798251</v>
      </c>
      <c r="E58" s="360"/>
      <c r="F58" s="418">
        <v>3.434666301418933E-2</v>
      </c>
      <c r="G58" s="418"/>
      <c r="H58" s="103">
        <v>3070.1582473433928</v>
      </c>
      <c r="I58" s="418"/>
      <c r="J58" s="547">
        <v>2800.5200139631261</v>
      </c>
      <c r="K58" s="18"/>
      <c r="L58" s="428">
        <v>9.6281487736518984E-2</v>
      </c>
      <c r="M58" s="101"/>
      <c r="N58" s="37">
        <v>18643.640230817124</v>
      </c>
      <c r="O58" s="418"/>
      <c r="P58" s="360">
        <v>15849.033617840625</v>
      </c>
      <c r="Q58" s="18"/>
      <c r="R58" s="418">
        <v>0.17632662535529747</v>
      </c>
      <c r="S58" s="428"/>
    </row>
    <row r="59" spans="1:19" x14ac:dyDescent="0.2">
      <c r="A59" s="433" t="s">
        <v>206</v>
      </c>
      <c r="B59" s="34">
        <v>9788.9823895877471</v>
      </c>
      <c r="C59" s="36">
        <v>0</v>
      </c>
      <c r="D59" s="360">
        <v>9781.9740913635906</v>
      </c>
      <c r="E59" s="360"/>
      <c r="F59" s="418">
        <v>7.1645029507327071E-4</v>
      </c>
      <c r="G59" s="418"/>
      <c r="H59" s="103">
        <v>1300.0313755858313</v>
      </c>
      <c r="I59" s="418"/>
      <c r="J59" s="547">
        <v>1361.2773125775618</v>
      </c>
      <c r="K59" s="18"/>
      <c r="L59" s="428">
        <v>-4.4991521144036505E-2</v>
      </c>
      <c r="M59" s="101"/>
      <c r="N59" s="37">
        <v>8488.9510140019156</v>
      </c>
      <c r="O59" s="418"/>
      <c r="P59" s="360">
        <v>7740.8692228493583</v>
      </c>
      <c r="Q59" s="18"/>
      <c r="R59" s="418">
        <v>9.6640541212656458E-2</v>
      </c>
      <c r="S59" s="428"/>
    </row>
    <row r="60" spans="1:19" x14ac:dyDescent="0.2">
      <c r="A60" s="433" t="s">
        <v>207</v>
      </c>
      <c r="B60" s="34">
        <v>4405.9421080715765</v>
      </c>
      <c r="C60" s="36">
        <v>0</v>
      </c>
      <c r="D60" s="360">
        <v>2285.1588394149808</v>
      </c>
      <c r="E60" s="360"/>
      <c r="F60" s="418">
        <v>0.92806820780980526</v>
      </c>
      <c r="G60" s="418"/>
      <c r="H60" s="103">
        <v>539.98108730736442</v>
      </c>
      <c r="I60" s="418"/>
      <c r="J60" s="547">
        <v>603.32996796624252</v>
      </c>
      <c r="K60" s="18"/>
      <c r="L60" s="428">
        <v>-0.10499873041682324</v>
      </c>
      <c r="M60" s="101"/>
      <c r="N60" s="37">
        <v>3865.9610207642122</v>
      </c>
      <c r="O60" s="418"/>
      <c r="P60" s="360">
        <v>4768.7784335368424</v>
      </c>
      <c r="Q60" s="18"/>
      <c r="R60" s="418">
        <v>-0.18931838108130364</v>
      </c>
      <c r="S60" s="428"/>
    </row>
    <row r="61" spans="1:19" x14ac:dyDescent="0.2">
      <c r="A61" s="433" t="s">
        <v>208</v>
      </c>
      <c r="B61" s="34">
        <v>8444.9619830516313</v>
      </c>
      <c r="C61" s="36">
        <v>0</v>
      </c>
      <c r="D61" s="360">
        <v>9108.0345934580164</v>
      </c>
      <c r="E61" s="360"/>
      <c r="F61" s="418">
        <v>-7.2800844529361697E-2</v>
      </c>
      <c r="G61" s="418"/>
      <c r="H61" s="103">
        <v>1331.8411288770587</v>
      </c>
      <c r="I61" s="418"/>
      <c r="J61" s="547">
        <v>919.90720423587891</v>
      </c>
      <c r="K61" s="18"/>
      <c r="L61" s="428">
        <v>0.44779943318669063</v>
      </c>
      <c r="M61" s="101"/>
      <c r="N61" s="37">
        <v>7113.1208541745718</v>
      </c>
      <c r="O61" s="418"/>
      <c r="P61" s="360">
        <v>3899.3667696732755</v>
      </c>
      <c r="Q61" s="18"/>
      <c r="R61" s="418">
        <v>0.82417332719142344</v>
      </c>
      <c r="S61" s="428"/>
    </row>
    <row r="62" spans="1:19" x14ac:dyDescent="0.2">
      <c r="A62" s="433" t="s">
        <v>209</v>
      </c>
      <c r="B62" s="34">
        <v>5965.1414082072533</v>
      </c>
      <c r="C62" s="36">
        <v>0</v>
      </c>
      <c r="D62" s="360">
        <v>7349.6272572542057</v>
      </c>
      <c r="E62" s="360"/>
      <c r="F62" s="418">
        <v>-0.18837497475541246</v>
      </c>
      <c r="G62" s="418"/>
      <c r="H62" s="103">
        <v>1876.9938257093111</v>
      </c>
      <c r="I62" s="418"/>
      <c r="J62" s="547">
        <v>2959.1359016653432</v>
      </c>
      <c r="K62" s="18"/>
      <c r="L62" s="428">
        <v>-0.36569529481461938</v>
      </c>
      <c r="M62" s="101"/>
      <c r="N62" s="37">
        <v>4088.1475824979425</v>
      </c>
      <c r="O62" s="418"/>
      <c r="P62" s="360">
        <v>5416.1320455087016</v>
      </c>
      <c r="Q62" s="18"/>
      <c r="R62" s="418">
        <v>-0.2451905625365953</v>
      </c>
      <c r="S62" s="428"/>
    </row>
    <row r="63" spans="1:19" x14ac:dyDescent="0.2">
      <c r="A63" s="433" t="s">
        <v>210</v>
      </c>
      <c r="B63" s="34">
        <v>9929.632782110948</v>
      </c>
      <c r="C63" s="36">
        <v>0</v>
      </c>
      <c r="D63" s="360">
        <v>9258.6419965853765</v>
      </c>
      <c r="E63" s="360"/>
      <c r="F63" s="418">
        <v>7.2471836125971342E-2</v>
      </c>
      <c r="G63" s="418"/>
      <c r="H63" s="103">
        <v>3224.6947391721214</v>
      </c>
      <c r="I63" s="418"/>
      <c r="J63" s="547">
        <v>2675.1977060578706</v>
      </c>
      <c r="K63" s="18"/>
      <c r="L63" s="428">
        <v>0.20540427044697979</v>
      </c>
      <c r="M63" s="101"/>
      <c r="N63" s="37">
        <v>6704.9380429388266</v>
      </c>
      <c r="O63" s="418"/>
      <c r="P63" s="360">
        <v>4560.3757857248729</v>
      </c>
      <c r="Q63" s="18"/>
      <c r="R63" s="418">
        <v>0.47025998689120635</v>
      </c>
      <c r="S63" s="428"/>
    </row>
    <row r="64" spans="1:19" x14ac:dyDescent="0.2">
      <c r="A64" s="433" t="s">
        <v>211</v>
      </c>
      <c r="B64" s="34">
        <v>1438.2572209519424</v>
      </c>
      <c r="C64" s="36">
        <v>0</v>
      </c>
      <c r="D64" s="360">
        <v>1585.9091923037861</v>
      </c>
      <c r="E64" s="360"/>
      <c r="F64" s="418">
        <v>-9.3102412211480828E-2</v>
      </c>
      <c r="G64" s="418"/>
      <c r="H64" s="103">
        <v>415.95246599760515</v>
      </c>
      <c r="I64" s="418"/>
      <c r="J64" s="547">
        <v>768.72650406996149</v>
      </c>
      <c r="K64" s="18"/>
      <c r="L64" s="428">
        <v>-0.45890708360466587</v>
      </c>
      <c r="M64" s="101"/>
      <c r="N64" s="38">
        <v>1022.3047549543372</v>
      </c>
      <c r="O64" s="418"/>
      <c r="P64" s="360">
        <v>984.73284773442163</v>
      </c>
      <c r="Q64" s="18"/>
      <c r="R64" s="418">
        <v>3.8154416506321918E-2</v>
      </c>
      <c r="S64" s="428"/>
    </row>
    <row r="65" spans="1:19" x14ac:dyDescent="0.2">
      <c r="A65" s="433" t="s">
        <v>212</v>
      </c>
      <c r="B65" s="34">
        <v>1689.4620260735212</v>
      </c>
      <c r="C65" s="36">
        <v>0</v>
      </c>
      <c r="D65" s="360">
        <v>1634.2773312279433</v>
      </c>
      <c r="E65" s="360"/>
      <c r="F65" s="418">
        <v>3.3767031941949507E-2</v>
      </c>
      <c r="G65" s="418"/>
      <c r="H65" s="103">
        <v>186.36074714936734</v>
      </c>
      <c r="I65" s="418"/>
      <c r="J65" s="547">
        <v>241.37212111067353</v>
      </c>
      <c r="K65" s="18"/>
      <c r="L65" s="428">
        <v>-0.22791105164992304</v>
      </c>
      <c r="M65" s="101"/>
      <c r="N65" s="38">
        <v>1503.1012789241538</v>
      </c>
      <c r="O65" s="418"/>
      <c r="P65" s="360">
        <v>1172.1809289502683</v>
      </c>
      <c r="Q65" s="18"/>
      <c r="R65" s="418">
        <v>0.28231166520533402</v>
      </c>
      <c r="S65" s="428"/>
    </row>
    <row r="66" spans="1:19" x14ac:dyDescent="0.2">
      <c r="A66" s="433" t="s">
        <v>213</v>
      </c>
      <c r="B66" s="34">
        <v>1664.9313067916455</v>
      </c>
      <c r="C66" s="36">
        <v>0</v>
      </c>
      <c r="D66" s="360">
        <v>405.05396966603985</v>
      </c>
      <c r="E66" s="360"/>
      <c r="F66" s="418">
        <v>3.1103937536135078</v>
      </c>
      <c r="G66" s="428"/>
      <c r="H66" s="103">
        <v>298.79757009274732</v>
      </c>
      <c r="I66" s="19"/>
      <c r="J66" s="547">
        <v>175.23535833359668</v>
      </c>
      <c r="K66" s="18"/>
      <c r="L66" s="428">
        <v>0.70512146027016109</v>
      </c>
      <c r="M66" s="101"/>
      <c r="N66" s="38">
        <v>1366.1337366988982</v>
      </c>
      <c r="O66" s="19"/>
      <c r="P66" s="360">
        <v>175.17137721734298</v>
      </c>
      <c r="Q66" s="18"/>
      <c r="R66" s="418">
        <v>6.798841102926735</v>
      </c>
      <c r="S66" s="428"/>
    </row>
    <row r="67" spans="1:19" x14ac:dyDescent="0.2">
      <c r="A67" s="433" t="s">
        <v>1065</v>
      </c>
      <c r="B67" s="36">
        <v>38.052741964385504</v>
      </c>
      <c r="C67" s="360"/>
      <c r="D67" s="360"/>
      <c r="E67" s="445"/>
      <c r="F67" s="418"/>
      <c r="G67" s="418"/>
      <c r="H67" s="619">
        <v>38.696770196646213</v>
      </c>
      <c r="I67" s="19"/>
      <c r="J67" s="547"/>
      <c r="K67" s="18"/>
      <c r="L67" s="428"/>
      <c r="M67" s="19"/>
      <c r="N67" s="547">
        <v>37.942378613006113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554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710.77856738117032</v>
      </c>
      <c r="C69" s="624">
        <v>373.76361111539154</v>
      </c>
      <c r="D69" s="624">
        <v>598.93543178410528</v>
      </c>
      <c r="E69" s="624"/>
      <c r="F69" s="418">
        <v>0.18673654898643646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312.49583967899071</v>
      </c>
      <c r="C70" s="624">
        <v>258.8684779251879</v>
      </c>
      <c r="D70" s="624">
        <v>306.68712866526488</v>
      </c>
      <c r="E70" s="624"/>
      <c r="F70" s="418">
        <v>1.8940185194618233E-2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2121.2736880260727</v>
      </c>
      <c r="C71" s="626">
        <v>1771.1602276566507</v>
      </c>
      <c r="D71" s="626">
        <v>2065.4580782073645</v>
      </c>
      <c r="E71" s="626"/>
      <c r="F71" s="443">
        <v>2.702335642035944E-2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/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81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0.28515625" style="215" customWidth="1"/>
    <col min="5" max="5" width="0.5703125" style="215" customWidth="1"/>
    <col min="6" max="6" width="8.28515625" style="4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" customWidth="1"/>
    <col min="11" max="11" width="0.5703125" style="215" customWidth="1"/>
    <col min="12" max="12" width="8.28515625" style="4" customWidth="1"/>
    <col min="13" max="13" width="0.5703125" style="393" customWidth="1"/>
    <col min="14" max="14" width="10.28515625" style="3" customWidth="1"/>
    <col min="15" max="15" width="0.5703125" style="393" customWidth="1"/>
    <col min="16" max="16" width="10.28515625" style="5" customWidth="1"/>
    <col min="17" max="17" width="0.5703125" style="215" customWidth="1"/>
    <col min="18" max="18" width="8.28515625" style="215" customWidth="1"/>
    <col min="19" max="19" width="0.85546875" style="215" customWidth="1"/>
    <col min="20" max="16384" width="9.140625" style="215"/>
  </cols>
  <sheetData>
    <row r="1" spans="1:19" s="364" customFormat="1" ht="15.75" x14ac:dyDescent="0.25">
      <c r="A1" s="1051" t="str">
        <f>CONCATENATE('List of Tables'!A5,":  ",'List of Tables'!C5)</f>
        <v>TABLE 2:  Summary of Visitor Characteristics: 2013 vs. 2012</v>
      </c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  <c r="M1" s="1051"/>
      <c r="N1" s="1051"/>
      <c r="O1" s="1051"/>
      <c r="P1" s="1051"/>
      <c r="Q1" s="1051"/>
      <c r="R1" s="1051"/>
      <c r="S1" s="1051"/>
    </row>
    <row r="2" spans="1:19" s="364" customFormat="1" ht="15.75" x14ac:dyDescent="0.25">
      <c r="A2" s="1051" t="s">
        <v>147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  <c r="Q2" s="1051"/>
      <c r="R2" s="1051"/>
    </row>
    <row r="3" spans="1:19" s="393" customFormat="1" x14ac:dyDescent="0.2">
      <c r="A3" s="831"/>
      <c r="B3" s="2"/>
      <c r="D3" s="2"/>
      <c r="F3" s="2"/>
      <c r="H3" s="114"/>
      <c r="J3" s="3"/>
      <c r="L3" s="2"/>
      <c r="N3" s="114"/>
      <c r="P3" s="3"/>
    </row>
    <row r="4" spans="1:19" x14ac:dyDescent="0.2">
      <c r="A4" s="1049" t="s">
        <v>148</v>
      </c>
      <c r="B4" s="541" t="s">
        <v>149</v>
      </c>
      <c r="C4" s="183"/>
      <c r="D4" s="183"/>
      <c r="E4" s="183"/>
      <c r="F4" s="183"/>
      <c r="G4" s="183"/>
      <c r="H4" s="541" t="s">
        <v>150</v>
      </c>
      <c r="I4" s="183"/>
      <c r="J4" s="183"/>
      <c r="K4" s="183"/>
      <c r="L4" s="183"/>
      <c r="M4" s="410"/>
      <c r="N4" s="183" t="s">
        <v>151</v>
      </c>
      <c r="O4" s="183"/>
      <c r="P4" s="183"/>
      <c r="Q4" s="183"/>
      <c r="R4" s="410"/>
    </row>
    <row r="5" spans="1:19" s="272" customFormat="1" ht="24" x14ac:dyDescent="0.2">
      <c r="A5" s="1050"/>
      <c r="B5" s="47">
        <v>2013</v>
      </c>
      <c r="C5" s="48"/>
      <c r="D5" s="49">
        <v>2012</v>
      </c>
      <c r="E5" s="49"/>
      <c r="F5" s="50" t="s">
        <v>152</v>
      </c>
      <c r="G5" s="51"/>
      <c r="H5" s="47">
        <v>2013</v>
      </c>
      <c r="I5" s="48"/>
      <c r="J5" s="49">
        <v>2012</v>
      </c>
      <c r="K5" s="411"/>
      <c r="L5" s="832" t="s">
        <v>152</v>
      </c>
      <c r="M5" s="833"/>
      <c r="N5" s="47">
        <v>2013</v>
      </c>
      <c r="O5" s="48"/>
      <c r="P5" s="49">
        <v>2012</v>
      </c>
      <c r="Q5" s="411"/>
      <c r="R5" s="412" t="s">
        <v>152</v>
      </c>
    </row>
    <row r="6" spans="1:19" s="272" customFormat="1" x14ac:dyDescent="0.2">
      <c r="A6" s="834" t="s">
        <v>153</v>
      </c>
      <c r="B6" s="34">
        <v>74049771.936094388</v>
      </c>
      <c r="C6" s="52"/>
      <c r="D6" s="53">
        <v>73663903.189510956</v>
      </c>
      <c r="E6" s="54"/>
      <c r="F6" s="55">
        <v>5.238233787187861E-3</v>
      </c>
      <c r="G6" s="56"/>
      <c r="H6" s="57">
        <v>54462717.480855994</v>
      </c>
      <c r="I6" s="417"/>
      <c r="J6" s="53">
        <v>54492679.66027315</v>
      </c>
      <c r="K6" s="630"/>
      <c r="L6" s="58">
        <v>-5.4983861325870963E-4</v>
      </c>
      <c r="M6" s="419"/>
      <c r="N6" s="57">
        <v>19587054.455238394</v>
      </c>
      <c r="O6" s="417"/>
      <c r="P6" s="53">
        <v>19171223.529237807</v>
      </c>
      <c r="Q6" s="630"/>
      <c r="R6" s="59">
        <v>2.1690369702612292E-2</v>
      </c>
    </row>
    <row r="7" spans="1:19" s="272" customFormat="1" x14ac:dyDescent="0.2">
      <c r="A7" s="433" t="s">
        <v>154</v>
      </c>
      <c r="B7" s="34">
        <v>8003473.5489947228</v>
      </c>
      <c r="C7" s="35"/>
      <c r="D7" s="36">
        <v>7867142.6793342354</v>
      </c>
      <c r="E7" s="18"/>
      <c r="F7" s="60">
        <v>1.7329146707686829E-2</v>
      </c>
      <c r="G7" s="61"/>
      <c r="H7" s="37">
        <v>5405299.5489943447</v>
      </c>
      <c r="I7" s="418"/>
      <c r="J7" s="37">
        <v>5403024.679335231</v>
      </c>
      <c r="K7" s="445"/>
      <c r="L7" s="19">
        <v>4.2103632578513217E-4</v>
      </c>
      <c r="M7" s="428"/>
      <c r="N7" s="34">
        <v>2598174.0000003781</v>
      </c>
      <c r="O7" s="418"/>
      <c r="P7" s="37">
        <v>2464117.9999990044</v>
      </c>
      <c r="Q7" s="445"/>
      <c r="R7" s="61">
        <v>5.4403238806513272E-2</v>
      </c>
    </row>
    <row r="8" spans="1:19" x14ac:dyDescent="0.2">
      <c r="A8" s="421" t="s">
        <v>155</v>
      </c>
      <c r="B8" s="461"/>
      <c r="C8" s="422"/>
      <c r="D8" s="462"/>
      <c r="E8" s="462"/>
      <c r="F8" s="462"/>
      <c r="G8" s="463"/>
      <c r="H8" s="462"/>
      <c r="I8" s="462"/>
      <c r="J8" s="462"/>
      <c r="K8" s="462"/>
      <c r="L8" s="462"/>
      <c r="M8" s="463"/>
      <c r="N8" s="461"/>
      <c r="O8" s="462"/>
      <c r="P8" s="462"/>
      <c r="Q8" s="462"/>
      <c r="R8" s="463"/>
    </row>
    <row r="9" spans="1:19" s="272" customFormat="1" x14ac:dyDescent="0.2">
      <c r="A9" s="425" t="s">
        <v>156</v>
      </c>
      <c r="B9" s="34">
        <v>1179407.0441576038</v>
      </c>
      <c r="C9" s="46"/>
      <c r="D9" s="36">
        <v>1229838.6725792228</v>
      </c>
      <c r="E9" s="18"/>
      <c r="F9" s="19">
        <v>-4.100670237979559E-2</v>
      </c>
      <c r="G9" s="20"/>
      <c r="H9" s="37">
        <v>995225.85099686682</v>
      </c>
      <c r="I9" s="418"/>
      <c r="J9" s="37">
        <v>1031139.1197702036</v>
      </c>
      <c r="K9" s="445"/>
      <c r="L9" s="19">
        <v>-3.4828732694517785E-2</v>
      </c>
      <c r="M9" s="428"/>
      <c r="N9" s="34">
        <v>184181.19316073702</v>
      </c>
      <c r="O9" s="418"/>
      <c r="P9" s="37">
        <v>198699.55280901911</v>
      </c>
      <c r="Q9" s="445">
        <v>730</v>
      </c>
      <c r="R9" s="20">
        <v>-7.306689644257261E-2</v>
      </c>
    </row>
    <row r="10" spans="1:19" s="272" customFormat="1" x14ac:dyDescent="0.2">
      <c r="A10" s="425" t="s">
        <v>157</v>
      </c>
      <c r="B10" s="34">
        <v>3397423.923863519</v>
      </c>
      <c r="C10" s="46"/>
      <c r="D10" s="36">
        <v>3327524.0101191662</v>
      </c>
      <c r="E10" s="18"/>
      <c r="F10" s="19">
        <v>2.100658433471363E-2</v>
      </c>
      <c r="G10" s="20"/>
      <c r="H10" s="37">
        <v>2274169.4629540886</v>
      </c>
      <c r="I10" s="418"/>
      <c r="J10" s="37">
        <v>2289738.4163498865</v>
      </c>
      <c r="K10" s="445"/>
      <c r="L10" s="19">
        <v>-6.7994462968467033E-3</v>
      </c>
      <c r="M10" s="428"/>
      <c r="N10" s="34">
        <v>1123254.4609094304</v>
      </c>
      <c r="O10" s="418"/>
      <c r="P10" s="37">
        <v>1037785.5937692799</v>
      </c>
      <c r="Q10" s="445"/>
      <c r="R10" s="20">
        <v>8.2356960487111872E-2</v>
      </c>
    </row>
    <row r="11" spans="1:19" s="272" customFormat="1" x14ac:dyDescent="0.2">
      <c r="A11" s="425" t="s">
        <v>158</v>
      </c>
      <c r="B11" s="34">
        <v>3426642.5809304789</v>
      </c>
      <c r="C11" s="46"/>
      <c r="D11" s="36">
        <v>3309779.9966630004</v>
      </c>
      <c r="E11" s="18"/>
      <c r="F11" s="19">
        <v>3.5308263505520639E-2</v>
      </c>
      <c r="G11" s="20"/>
      <c r="H11" s="37">
        <v>2135904.2350010085</v>
      </c>
      <c r="I11" s="418"/>
      <c r="J11" s="36">
        <v>2082147.1432411082</v>
      </c>
      <c r="K11" s="445"/>
      <c r="L11" s="19">
        <v>2.5818104130825768E-2</v>
      </c>
      <c r="M11" s="428"/>
      <c r="N11" s="34">
        <v>1290738.3459294704</v>
      </c>
      <c r="O11" s="418"/>
      <c r="P11" s="36">
        <v>1227632.8534218923</v>
      </c>
      <c r="Q11" s="445"/>
      <c r="R11" s="20">
        <v>5.140420634042047E-2</v>
      </c>
    </row>
    <row r="12" spans="1:19" s="272" customFormat="1" x14ac:dyDescent="0.2">
      <c r="A12" s="425" t="s">
        <v>159</v>
      </c>
      <c r="B12" s="45">
        <v>2.1603543926832729</v>
      </c>
      <c r="C12" s="46"/>
      <c r="D12" s="43">
        <v>2.1580424060480667</v>
      </c>
      <c r="E12" s="44"/>
      <c r="F12" s="19">
        <v>1.0713351270237542E-3</v>
      </c>
      <c r="G12" s="20"/>
      <c r="H12" s="42">
        <v>2.0244209253428456</v>
      </c>
      <c r="I12" s="432"/>
      <c r="J12" s="42">
        <v>1.9998156457464618</v>
      </c>
      <c r="K12" s="445"/>
      <c r="L12" s="19">
        <v>1.2303773924720703E-2</v>
      </c>
      <c r="M12" s="428"/>
      <c r="N12" s="45">
        <v>2.5111458878448443</v>
      </c>
      <c r="O12" s="432"/>
      <c r="P12" s="42">
        <v>2.5049832144189232</v>
      </c>
      <c r="Q12" s="445"/>
      <c r="R12" s="20">
        <v>2.4601655573770276E-3</v>
      </c>
    </row>
    <row r="13" spans="1:19" x14ac:dyDescent="0.2">
      <c r="A13" s="421" t="s">
        <v>160</v>
      </c>
      <c r="B13" s="461"/>
      <c r="C13" s="422"/>
      <c r="D13" s="462"/>
      <c r="E13" s="462"/>
      <c r="F13" s="462"/>
      <c r="G13" s="463"/>
      <c r="H13" s="462"/>
      <c r="I13" s="462"/>
      <c r="J13" s="462"/>
      <c r="K13" s="462"/>
      <c r="L13" s="462"/>
      <c r="M13" s="463"/>
      <c r="N13" s="461"/>
      <c r="O13" s="462"/>
      <c r="P13" s="462"/>
      <c r="Q13" s="462"/>
      <c r="R13" s="463"/>
    </row>
    <row r="14" spans="1:19" s="272" customFormat="1" x14ac:dyDescent="0.2">
      <c r="A14" s="433" t="s">
        <v>161</v>
      </c>
      <c r="B14" s="34">
        <v>2775393.6016779854</v>
      </c>
      <c r="C14" s="35"/>
      <c r="D14" s="36">
        <v>2753422.6584613686</v>
      </c>
      <c r="E14" s="18"/>
      <c r="F14" s="19">
        <v>7.9795025834843193E-3</v>
      </c>
      <c r="G14" s="20"/>
      <c r="H14" s="37">
        <v>1569316.7945600604</v>
      </c>
      <c r="I14" s="418"/>
      <c r="J14" s="37">
        <v>1575978.9860525348</v>
      </c>
      <c r="K14" s="445"/>
      <c r="L14" s="19">
        <v>-4.2273352319003085E-3</v>
      </c>
      <c r="M14" s="428"/>
      <c r="N14" s="34">
        <v>1206076.807117925</v>
      </c>
      <c r="O14" s="418"/>
      <c r="P14" s="37">
        <v>1177443.6724088336</v>
      </c>
      <c r="Q14" s="445"/>
      <c r="R14" s="20">
        <v>2.4318050519149891E-2</v>
      </c>
    </row>
    <row r="15" spans="1:19" s="272" customFormat="1" x14ac:dyDescent="0.2">
      <c r="A15" s="433" t="s">
        <v>162</v>
      </c>
      <c r="B15" s="34">
        <v>5228079.9473167378</v>
      </c>
      <c r="C15" s="35"/>
      <c r="D15" s="36">
        <v>5113720.0208963975</v>
      </c>
      <c r="E15" s="36"/>
      <c r="F15" s="19">
        <v>2.2363353087972514E-2</v>
      </c>
      <c r="G15" s="20"/>
      <c r="H15" s="36">
        <v>3835982.7544342843</v>
      </c>
      <c r="I15" s="418"/>
      <c r="J15" s="36">
        <v>3827045.693305572</v>
      </c>
      <c r="K15" s="445"/>
      <c r="L15" s="19">
        <v>2.3352376336518111E-3</v>
      </c>
      <c r="M15" s="428"/>
      <c r="N15" s="36">
        <v>1392097.1928824531</v>
      </c>
      <c r="O15" s="418"/>
      <c r="P15" s="36">
        <v>1286674.3275908255</v>
      </c>
      <c r="Q15" s="445">
        <v>0</v>
      </c>
      <c r="R15" s="20">
        <v>8.1934381553272928E-2</v>
      </c>
    </row>
    <row r="16" spans="1:19" s="272" customFormat="1" x14ac:dyDescent="0.2">
      <c r="A16" s="433" t="s">
        <v>163</v>
      </c>
      <c r="B16" s="45">
        <v>5.0250399155704546</v>
      </c>
      <c r="C16" s="35"/>
      <c r="D16" s="43">
        <v>4.9232412084872861</v>
      </c>
      <c r="E16" s="18"/>
      <c r="F16" s="19">
        <v>2.0677172369226077E-2</v>
      </c>
      <c r="G16" s="20"/>
      <c r="H16" s="42">
        <v>5.7488364738693498</v>
      </c>
      <c r="I16" s="432"/>
      <c r="J16" s="42">
        <v>5.740126891640652</v>
      </c>
      <c r="K16" s="445"/>
      <c r="L16" s="19">
        <v>1.5173152777130316E-3</v>
      </c>
      <c r="M16" s="428"/>
      <c r="N16" s="45">
        <v>3.5192372979874489</v>
      </c>
      <c r="O16" s="432"/>
      <c r="P16" s="42">
        <v>3.1320715054637129</v>
      </c>
      <c r="Q16" s="445"/>
      <c r="R16" s="20">
        <v>0.12361333125643785</v>
      </c>
    </row>
    <row r="17" spans="1:18" x14ac:dyDescent="0.2">
      <c r="A17" s="421" t="s">
        <v>164</v>
      </c>
      <c r="B17" s="461"/>
      <c r="C17" s="422"/>
      <c r="D17" s="462"/>
      <c r="E17" s="462"/>
      <c r="F17" s="462"/>
      <c r="G17" s="463"/>
      <c r="H17" s="462"/>
      <c r="I17" s="462"/>
      <c r="J17" s="462"/>
      <c r="K17" s="462"/>
      <c r="L17" s="462"/>
      <c r="M17" s="463"/>
      <c r="N17" s="461"/>
      <c r="O17" s="462"/>
      <c r="P17" s="462"/>
      <c r="Q17" s="462"/>
      <c r="R17" s="463"/>
    </row>
    <row r="18" spans="1:18" s="272" customFormat="1" x14ac:dyDescent="0.2">
      <c r="A18" s="433" t="s">
        <v>165</v>
      </c>
      <c r="B18" s="34">
        <v>681445.63927954086</v>
      </c>
      <c r="C18" s="36">
        <v>0</v>
      </c>
      <c r="D18" s="36">
        <v>694585.5515157528</v>
      </c>
      <c r="E18" s="18"/>
      <c r="F18" s="19">
        <v>-1.8917629667846513E-2</v>
      </c>
      <c r="G18" s="20"/>
      <c r="H18" s="37">
        <v>172573.61408702901</v>
      </c>
      <c r="I18" s="418"/>
      <c r="J18" s="37">
        <v>179656.93834139407</v>
      </c>
      <c r="K18" s="445"/>
      <c r="L18" s="19">
        <v>-3.9426945153128071E-2</v>
      </c>
      <c r="M18" s="428"/>
      <c r="N18" s="34">
        <v>508872.02519251191</v>
      </c>
      <c r="O18" s="418"/>
      <c r="P18" s="37">
        <v>514928.61317435873</v>
      </c>
      <c r="Q18" s="445"/>
      <c r="R18" s="20">
        <v>-1.1761995404586339E-2</v>
      </c>
    </row>
    <row r="19" spans="1:18" s="272" customFormat="1" x14ac:dyDescent="0.2">
      <c r="A19" s="433" t="s">
        <v>166</v>
      </c>
      <c r="B19" s="34">
        <v>2733088.9914354221</v>
      </c>
      <c r="C19" s="35"/>
      <c r="D19" s="36">
        <v>2725661.6055947728</v>
      </c>
      <c r="E19" s="18"/>
      <c r="F19" s="19">
        <v>2.724984578204272E-3</v>
      </c>
      <c r="G19" s="20"/>
      <c r="H19" s="37">
        <v>1168562.6401016572</v>
      </c>
      <c r="I19" s="418"/>
      <c r="J19" s="37">
        <v>1251192.0879782329</v>
      </c>
      <c r="K19" s="445"/>
      <c r="L19" s="19">
        <v>-6.6040577358584721E-2</v>
      </c>
      <c r="M19" s="428"/>
      <c r="N19" s="34">
        <v>1564526.3513337648</v>
      </c>
      <c r="O19" s="418"/>
      <c r="P19" s="37">
        <v>1474469.51761654</v>
      </c>
      <c r="Q19" s="445"/>
      <c r="R19" s="20">
        <v>6.1077446933457492E-2</v>
      </c>
    </row>
    <row r="20" spans="1:18" s="272" customFormat="1" x14ac:dyDescent="0.2">
      <c r="A20" s="433" t="s">
        <v>167</v>
      </c>
      <c r="B20" s="34">
        <v>571795.35126308049</v>
      </c>
      <c r="C20" s="35"/>
      <c r="D20" s="36">
        <v>584576.08911230532</v>
      </c>
      <c r="E20" s="18"/>
      <c r="F20" s="19">
        <v>-2.1863257986881952E-2</v>
      </c>
      <c r="G20" s="20"/>
      <c r="H20" s="37">
        <v>117335.68395786174</v>
      </c>
      <c r="I20" s="418"/>
      <c r="J20" s="37">
        <v>124125.8188421752</v>
      </c>
      <c r="K20" s="445"/>
      <c r="L20" s="19">
        <v>-5.4703646249029417E-2</v>
      </c>
      <c r="M20" s="428"/>
      <c r="N20" s="34">
        <v>454459.66730521875</v>
      </c>
      <c r="O20" s="418"/>
      <c r="P20" s="37">
        <v>460450.27027013007</v>
      </c>
      <c r="Q20" s="445"/>
      <c r="R20" s="20">
        <v>-1.3010314797723632E-2</v>
      </c>
    </row>
    <row r="21" spans="1:18" s="272" customFormat="1" x14ac:dyDescent="0.2">
      <c r="A21" s="433" t="s">
        <v>168</v>
      </c>
      <c r="B21" s="34">
        <v>5160734.2695269808</v>
      </c>
      <c r="C21" s="35"/>
      <c r="D21" s="36">
        <v>5031471.6113584153</v>
      </c>
      <c r="E21" s="18"/>
      <c r="F21" s="19">
        <v>2.5690825299850329E-2</v>
      </c>
      <c r="G21" s="20"/>
      <c r="H21" s="37">
        <v>4181498.9787481576</v>
      </c>
      <c r="I21" s="418"/>
      <c r="J21" s="37">
        <v>4096301.4718794469</v>
      </c>
      <c r="K21" s="445"/>
      <c r="L21" s="19">
        <v>2.079864176344931E-2</v>
      </c>
      <c r="M21" s="428"/>
      <c r="N21" s="34">
        <v>979235.29077882343</v>
      </c>
      <c r="O21" s="418"/>
      <c r="P21" s="37">
        <v>935170.13947896834</v>
      </c>
      <c r="Q21" s="445"/>
      <c r="R21" s="20">
        <v>4.7119929774924234E-2</v>
      </c>
    </row>
    <row r="22" spans="1:18" x14ac:dyDescent="0.2">
      <c r="A22" s="421" t="s">
        <v>169</v>
      </c>
      <c r="B22" s="461"/>
      <c r="C22" s="422"/>
      <c r="D22" s="462"/>
      <c r="E22" s="462"/>
      <c r="F22" s="462"/>
      <c r="G22" s="463"/>
      <c r="H22" s="462"/>
      <c r="I22" s="462"/>
      <c r="J22" s="462"/>
      <c r="K22" s="462"/>
      <c r="L22" s="462"/>
      <c r="M22" s="463"/>
      <c r="N22" s="461"/>
      <c r="O22" s="462"/>
      <c r="P22" s="462"/>
      <c r="Q22" s="462"/>
      <c r="R22" s="463"/>
    </row>
    <row r="23" spans="1:18" s="272" customFormat="1" x14ac:dyDescent="0.2">
      <c r="A23" s="433" t="s">
        <v>170</v>
      </c>
      <c r="B23" s="34">
        <v>5044275.7725077607</v>
      </c>
      <c r="C23" s="35"/>
      <c r="D23" s="36">
        <v>4904045.4629762787</v>
      </c>
      <c r="E23" s="44"/>
      <c r="F23" s="19">
        <v>2.8594822497093202E-2</v>
      </c>
      <c r="G23" s="20"/>
      <c r="H23" s="37">
        <v>2732455.8084686799</v>
      </c>
      <c r="I23" s="418"/>
      <c r="J23" s="37">
        <v>2734643.2542998842</v>
      </c>
      <c r="K23" s="445"/>
      <c r="L23" s="19">
        <v>-7.999017157959504E-4</v>
      </c>
      <c r="M23" s="428"/>
      <c r="N23" s="34">
        <v>2311819.9640390803</v>
      </c>
      <c r="O23" s="418"/>
      <c r="P23" s="37">
        <v>2169402.2086763941</v>
      </c>
      <c r="Q23" s="445"/>
      <c r="R23" s="20">
        <v>6.5648386819693899E-2</v>
      </c>
    </row>
    <row r="24" spans="1:18" s="272" customFormat="1" x14ac:dyDescent="0.2">
      <c r="A24" s="433" t="s">
        <v>171</v>
      </c>
      <c r="B24" s="34">
        <v>2401732.7245124043</v>
      </c>
      <c r="C24" s="35"/>
      <c r="D24" s="36">
        <v>2353329.21438233</v>
      </c>
      <c r="E24" s="18"/>
      <c r="F24" s="19">
        <v>2.0568099794222222E-2</v>
      </c>
      <c r="G24" s="20"/>
      <c r="H24" s="37">
        <v>1958890.7113667312</v>
      </c>
      <c r="I24" s="418"/>
      <c r="J24" s="37">
        <v>1952717.8752783795</v>
      </c>
      <c r="K24" s="445"/>
      <c r="L24" s="19">
        <v>3.1611510123917275E-3</v>
      </c>
      <c r="M24" s="428"/>
      <c r="N24" s="34">
        <v>442842.01314567291</v>
      </c>
      <c r="O24" s="418"/>
      <c r="P24" s="37">
        <v>400611.3391039506</v>
      </c>
      <c r="Q24" s="445"/>
      <c r="R24" s="20">
        <v>0.10541557344876927</v>
      </c>
    </row>
    <row r="25" spans="1:18" s="272" customFormat="1" x14ac:dyDescent="0.2">
      <c r="A25" s="433" t="s">
        <v>172</v>
      </c>
      <c r="B25" s="34">
        <v>2358783.53809922</v>
      </c>
      <c r="C25" s="35"/>
      <c r="D25" s="36">
        <v>2309193.8213086333</v>
      </c>
      <c r="E25" s="44"/>
      <c r="F25" s="19">
        <v>2.14749045025956E-2</v>
      </c>
      <c r="G25" s="20"/>
      <c r="H25" s="37">
        <v>1921362.4762499449</v>
      </c>
      <c r="I25" s="418"/>
      <c r="J25" s="37">
        <v>1914706.2916247228</v>
      </c>
      <c r="K25" s="445"/>
      <c r="L25" s="19">
        <v>3.4763476018946039E-3</v>
      </c>
      <c r="M25" s="428"/>
      <c r="N25" s="34">
        <v>437421.06184927537</v>
      </c>
      <c r="O25" s="418"/>
      <c r="P25" s="37">
        <v>394487.52968391037</v>
      </c>
      <c r="Q25" s="445"/>
      <c r="R25" s="20">
        <v>0.10883368658007062</v>
      </c>
    </row>
    <row r="26" spans="1:18" s="272" customFormat="1" x14ac:dyDescent="0.2">
      <c r="A26" s="433" t="s">
        <v>173</v>
      </c>
      <c r="B26" s="34">
        <v>55157.17935297214</v>
      </c>
      <c r="C26" s="35"/>
      <c r="D26" s="36">
        <v>53322.647597966235</v>
      </c>
      <c r="E26" s="18"/>
      <c r="F26" s="19">
        <v>3.4404363579948624E-2</v>
      </c>
      <c r="G26" s="20"/>
      <c r="H26" s="37">
        <v>42663.234632411892</v>
      </c>
      <c r="I26" s="418"/>
      <c r="J26" s="37">
        <v>41739.962780254806</v>
      </c>
      <c r="K26" s="445"/>
      <c r="L26" s="19">
        <v>2.2119613690547948E-2</v>
      </c>
      <c r="M26" s="428"/>
      <c r="N26" s="34">
        <v>12493.944720560248</v>
      </c>
      <c r="O26" s="418"/>
      <c r="P26" s="37">
        <v>11582.684817711426</v>
      </c>
      <c r="Q26" s="445"/>
      <c r="R26" s="20">
        <v>7.8674324406668439E-2</v>
      </c>
    </row>
    <row r="27" spans="1:18" s="272" customFormat="1" x14ac:dyDescent="0.2">
      <c r="A27" s="433" t="s">
        <v>174</v>
      </c>
      <c r="B27" s="34">
        <v>74309.896044649024</v>
      </c>
      <c r="C27" s="35"/>
      <c r="D27" s="36">
        <v>72648.898653391356</v>
      </c>
      <c r="E27" s="18"/>
      <c r="F27" s="19">
        <v>2.286335267355261E-2</v>
      </c>
      <c r="G27" s="20"/>
      <c r="H27" s="37">
        <v>58334.40458317368</v>
      </c>
      <c r="I27" s="418"/>
      <c r="J27" s="37">
        <v>58877.085623356601</v>
      </c>
      <c r="K27" s="445"/>
      <c r="L27" s="19">
        <v>-9.2171858446682114E-3</v>
      </c>
      <c r="M27" s="428"/>
      <c r="N27" s="34">
        <v>15975.49146147534</v>
      </c>
      <c r="O27" s="418"/>
      <c r="P27" s="37">
        <v>13771.81303003476</v>
      </c>
      <c r="Q27" s="445"/>
      <c r="R27" s="20">
        <v>0.16001367624107349</v>
      </c>
    </row>
    <row r="28" spans="1:18" s="272" customFormat="1" x14ac:dyDescent="0.2">
      <c r="A28" s="433" t="s">
        <v>175</v>
      </c>
      <c r="B28" s="34">
        <v>1114354.2457910392</v>
      </c>
      <c r="C28" s="35"/>
      <c r="D28" s="36">
        <v>1084680.9774020216</v>
      </c>
      <c r="E28" s="18"/>
      <c r="F28" s="19">
        <v>2.7356678145208754E-2</v>
      </c>
      <c r="G28" s="20"/>
      <c r="H28" s="37">
        <v>987817.57540362608</v>
      </c>
      <c r="I28" s="418"/>
      <c r="J28" s="37">
        <v>977820.10520767723</v>
      </c>
      <c r="K28" s="445"/>
      <c r="L28" s="19">
        <v>1.0224242826164331E-2</v>
      </c>
      <c r="M28" s="428"/>
      <c r="N28" s="34">
        <v>126536.67038741321</v>
      </c>
      <c r="O28" s="418"/>
      <c r="P28" s="37">
        <v>106860.8721943445</v>
      </c>
      <c r="Q28" s="445"/>
      <c r="R28" s="20">
        <v>0.18412537525695052</v>
      </c>
    </row>
    <row r="29" spans="1:18" s="272" customFormat="1" x14ac:dyDescent="0.2">
      <c r="A29" s="433" t="s">
        <v>176</v>
      </c>
      <c r="B29" s="34">
        <v>1435245.1273206116</v>
      </c>
      <c r="C29" s="35"/>
      <c r="D29" s="36">
        <v>1433281.7775096842</v>
      </c>
      <c r="E29" s="18"/>
      <c r="F29" s="19">
        <v>1.3698282094527935E-3</v>
      </c>
      <c r="G29" s="20"/>
      <c r="H29" s="37">
        <v>1055382.6965332942</v>
      </c>
      <c r="I29" s="418"/>
      <c r="J29" s="37">
        <v>1072677.9751638412</v>
      </c>
      <c r="K29" s="445"/>
      <c r="L29" s="19">
        <v>-1.6123458326722247E-2</v>
      </c>
      <c r="M29" s="428"/>
      <c r="N29" s="34">
        <v>379862.43078731745</v>
      </c>
      <c r="O29" s="418"/>
      <c r="P29" s="37">
        <v>360603.80234584317</v>
      </c>
      <c r="Q29" s="445"/>
      <c r="R29" s="20">
        <v>5.3406615005695282E-2</v>
      </c>
    </row>
    <row r="30" spans="1:18" s="272" customFormat="1" x14ac:dyDescent="0.2">
      <c r="A30" s="433" t="s">
        <v>177</v>
      </c>
      <c r="B30" s="34">
        <v>524704.75942559633</v>
      </c>
      <c r="C30" s="35"/>
      <c r="D30" s="36">
        <v>526435.12875455129</v>
      </c>
      <c r="E30" s="18"/>
      <c r="F30" s="19">
        <v>-3.2869564252839493E-3</v>
      </c>
      <c r="G30" s="20"/>
      <c r="H30" s="37">
        <v>357281.82662018167</v>
      </c>
      <c r="I30" s="418"/>
      <c r="J30" s="37">
        <v>361420.02529405343</v>
      </c>
      <c r="K30" s="445"/>
      <c r="L30" s="19">
        <v>-1.1449832284486426E-2</v>
      </c>
      <c r="M30" s="428"/>
      <c r="N30" s="34">
        <v>167422.93280541463</v>
      </c>
      <c r="O30" s="418"/>
      <c r="P30" s="37">
        <v>165015.10346049783</v>
      </c>
      <c r="Q30" s="445"/>
      <c r="R30" s="20">
        <v>1.4591569464992618E-2</v>
      </c>
    </row>
    <row r="31" spans="1:18" s="272" customFormat="1" x14ac:dyDescent="0.2">
      <c r="A31" s="433" t="s">
        <v>178</v>
      </c>
      <c r="B31" s="34">
        <v>1201253.0636929038</v>
      </c>
      <c r="C31" s="35"/>
      <c r="D31" s="36">
        <v>1191469.2523346816</v>
      </c>
      <c r="E31" s="18"/>
      <c r="F31" s="19">
        <v>8.2115516947255784E-3</v>
      </c>
      <c r="G31" s="20"/>
      <c r="H31" s="37">
        <v>913854.11833456717</v>
      </c>
      <c r="I31" s="418"/>
      <c r="J31" s="37">
        <v>931250.11269303248</v>
      </c>
      <c r="K31" s="445"/>
      <c r="L31" s="19">
        <v>-1.8680260137804182E-2</v>
      </c>
      <c r="M31" s="428"/>
      <c r="N31" s="34">
        <v>287398.94535833673</v>
      </c>
      <c r="O31" s="418"/>
      <c r="P31" s="37">
        <v>260219.13964164903</v>
      </c>
      <c r="Q31" s="445"/>
      <c r="R31" s="20">
        <v>0.10444967942833622</v>
      </c>
    </row>
    <row r="32" spans="1:18" x14ac:dyDescent="0.2">
      <c r="A32" s="421" t="s">
        <v>179</v>
      </c>
      <c r="B32" s="461"/>
      <c r="C32" s="422"/>
      <c r="D32" s="462"/>
      <c r="E32" s="462"/>
      <c r="F32" s="462"/>
      <c r="G32" s="463"/>
      <c r="H32" s="462"/>
      <c r="I32" s="462"/>
      <c r="J32" s="462"/>
      <c r="K32" s="462"/>
      <c r="L32" s="462"/>
      <c r="M32" s="463"/>
      <c r="N32" s="461"/>
      <c r="O32" s="462"/>
      <c r="P32" s="462"/>
      <c r="Q32" s="462"/>
      <c r="R32" s="463"/>
    </row>
    <row r="33" spans="1:18" s="272" customFormat="1" x14ac:dyDescent="0.2">
      <c r="A33" s="433" t="s">
        <v>180</v>
      </c>
      <c r="B33" s="39">
        <v>6.9503779355618569</v>
      </c>
      <c r="C33" s="35"/>
      <c r="D33" s="40">
        <v>7.3131437912341877</v>
      </c>
      <c r="E33" s="41"/>
      <c r="F33" s="19">
        <v>-4.9604638720102255E-2</v>
      </c>
      <c r="G33" s="20"/>
      <c r="H33" s="42">
        <v>7.624640377037224</v>
      </c>
      <c r="I33" s="432"/>
      <c r="J33" s="42">
        <v>7.998184739321025</v>
      </c>
      <c r="K33" s="445"/>
      <c r="L33" s="19">
        <v>-4.6703642696244059E-2</v>
      </c>
      <c r="M33" s="428"/>
      <c r="N33" s="39">
        <v>6.1534333839529527</v>
      </c>
      <c r="O33" s="432"/>
      <c r="P33" s="42">
        <v>6.4496143820206528</v>
      </c>
      <c r="Q33" s="445"/>
      <c r="R33" s="20">
        <v>-4.5922280081325914E-2</v>
      </c>
    </row>
    <row r="34" spans="1:18" s="272" customFormat="1" x14ac:dyDescent="0.2">
      <c r="A34" s="433" t="s">
        <v>181</v>
      </c>
      <c r="B34" s="39">
        <v>8.1700638333118416</v>
      </c>
      <c r="C34" s="35"/>
      <c r="D34" s="40">
        <v>8.0795451365775612</v>
      </c>
      <c r="E34" s="41"/>
      <c r="F34" s="19">
        <v>1.1203439699159037E-2</v>
      </c>
      <c r="G34" s="20"/>
      <c r="H34" s="42">
        <v>8.4868192554958863</v>
      </c>
      <c r="I34" s="432"/>
      <c r="J34" s="42">
        <v>8.2154684224399546</v>
      </c>
      <c r="K34" s="445"/>
      <c r="L34" s="19">
        <v>3.3029258844785615E-2</v>
      </c>
      <c r="M34" s="428"/>
      <c r="N34" s="39">
        <v>6.7787225481890729</v>
      </c>
      <c r="O34" s="432"/>
      <c r="P34" s="42">
        <v>7.4198204278457949</v>
      </c>
      <c r="Q34" s="445"/>
      <c r="R34" s="20">
        <v>-8.6403422547902911E-2</v>
      </c>
    </row>
    <row r="35" spans="1:18" s="272" customFormat="1" x14ac:dyDescent="0.2">
      <c r="A35" s="433" t="s">
        <v>182</v>
      </c>
      <c r="B35" s="39">
        <v>4.7947176490974543</v>
      </c>
      <c r="C35" s="35"/>
      <c r="D35" s="40">
        <v>4.8529459441915188</v>
      </c>
      <c r="E35" s="41"/>
      <c r="F35" s="19">
        <v>-1.1998545989113643E-2</v>
      </c>
      <c r="G35" s="20"/>
      <c r="H35" s="42">
        <v>5.4557812635653722</v>
      </c>
      <c r="I35" s="432"/>
      <c r="J35" s="42">
        <v>5.459987072647051</v>
      </c>
      <c r="K35" s="445"/>
      <c r="L35" s="19">
        <v>-7.7029652739448069E-4</v>
      </c>
      <c r="M35" s="428"/>
      <c r="N35" s="39">
        <v>2.5373751746599349</v>
      </c>
      <c r="O35" s="432"/>
      <c r="P35" s="42">
        <v>2.665381100065495</v>
      </c>
      <c r="Q35" s="445"/>
      <c r="R35" s="20">
        <v>-4.8025374458614822E-2</v>
      </c>
    </row>
    <row r="36" spans="1:18" s="272" customFormat="1" x14ac:dyDescent="0.2">
      <c r="A36" s="433" t="s">
        <v>183</v>
      </c>
      <c r="B36" s="39">
        <v>3.4876277953826387</v>
      </c>
      <c r="C36" s="35"/>
      <c r="D36" s="40">
        <v>3.6164673042577338</v>
      </c>
      <c r="E36" s="41"/>
      <c r="F36" s="19">
        <v>-3.5625791148010649E-2</v>
      </c>
      <c r="G36" s="20"/>
      <c r="H36" s="42">
        <v>3.9529455458839906</v>
      </c>
      <c r="I36" s="432"/>
      <c r="J36" s="42">
        <v>3.9415632242766909</v>
      </c>
      <c r="K36" s="445"/>
      <c r="L36" s="19">
        <v>2.8877683699691085E-3</v>
      </c>
      <c r="M36" s="428"/>
      <c r="N36" s="39">
        <v>1.7885230146041857</v>
      </c>
      <c r="O36" s="432"/>
      <c r="P36" s="42">
        <v>2.2266212268373997</v>
      </c>
      <c r="Q36" s="445"/>
      <c r="R36" s="20">
        <v>-0.19675470931150266</v>
      </c>
    </row>
    <row r="37" spans="1:18" s="272" customFormat="1" x14ac:dyDescent="0.2">
      <c r="A37" s="528" t="s">
        <v>184</v>
      </c>
      <c r="B37" s="39">
        <v>7.6429355344542991</v>
      </c>
      <c r="C37" s="35"/>
      <c r="D37" s="40">
        <v>7.5308127800925222</v>
      </c>
      <c r="E37" s="41"/>
      <c r="F37" s="19">
        <v>1.488853296926595E-2</v>
      </c>
      <c r="G37" s="20"/>
      <c r="H37" s="42">
        <v>8.0142132789633926</v>
      </c>
      <c r="I37" s="432"/>
      <c r="J37" s="42">
        <v>7.798431084054009</v>
      </c>
      <c r="K37" s="445"/>
      <c r="L37" s="19">
        <v>2.7669949581347001E-2</v>
      </c>
      <c r="M37" s="428"/>
      <c r="N37" s="39">
        <v>4.7445292443297058</v>
      </c>
      <c r="O37" s="432"/>
      <c r="P37" s="42">
        <v>5.0819972991631905</v>
      </c>
      <c r="Q37" s="445"/>
      <c r="R37" s="20">
        <v>-6.6404611212416961E-2</v>
      </c>
    </row>
    <row r="38" spans="1:18" s="272" customFormat="1" x14ac:dyDescent="0.2">
      <c r="A38" s="528" t="s">
        <v>185</v>
      </c>
      <c r="B38" s="39">
        <v>7.4399631143089096</v>
      </c>
      <c r="C38" s="35"/>
      <c r="D38" s="40">
        <v>7.2927070556260736</v>
      </c>
      <c r="E38" s="41"/>
      <c r="F38" s="19">
        <v>2.0192235552535045E-2</v>
      </c>
      <c r="G38" s="20"/>
      <c r="H38" s="42">
        <v>8.4732617213278481</v>
      </c>
      <c r="I38" s="432"/>
      <c r="J38" s="42">
        <v>8.2082961777486467</v>
      </c>
      <c r="K38" s="445"/>
      <c r="L38" s="19">
        <v>3.2280212341445444E-2</v>
      </c>
      <c r="M38" s="428"/>
      <c r="N38" s="39">
        <v>4.5691199305292454</v>
      </c>
      <c r="O38" s="432"/>
      <c r="P38" s="42">
        <v>4.5691298797577184</v>
      </c>
      <c r="Q38" s="445"/>
      <c r="R38" s="20">
        <v>-2.1774886542753404E-6</v>
      </c>
    </row>
    <row r="39" spans="1:18" s="272" customFormat="1" x14ac:dyDescent="0.2">
      <c r="A39" s="433" t="s">
        <v>186</v>
      </c>
      <c r="B39" s="39">
        <v>4.0793261447465152</v>
      </c>
      <c r="C39" s="35"/>
      <c r="D39" s="835">
        <v>3.8858272508502352</v>
      </c>
      <c r="E39" s="41"/>
      <c r="F39" s="19">
        <v>4.9796061791975363E-2</v>
      </c>
      <c r="G39" s="20"/>
      <c r="H39" s="42">
        <v>4.9472496235808094</v>
      </c>
      <c r="I39" s="432"/>
      <c r="J39" s="42">
        <v>4.6594621697981884</v>
      </c>
      <c r="K39" s="445"/>
      <c r="L39" s="19">
        <v>6.1764092784787165E-2</v>
      </c>
      <c r="M39" s="428"/>
      <c r="N39" s="39">
        <v>2.2271707638294842</v>
      </c>
      <c r="O39" s="432"/>
      <c r="P39" s="42">
        <v>2.1913935528980604</v>
      </c>
      <c r="Q39" s="445"/>
      <c r="R39" s="20">
        <v>1.6326237194642382E-2</v>
      </c>
    </row>
    <row r="40" spans="1:18" s="272" customFormat="1" x14ac:dyDescent="0.2">
      <c r="A40" s="433" t="s">
        <v>187</v>
      </c>
      <c r="B40" s="39">
        <v>7.1073524987406342</v>
      </c>
      <c r="C40" s="35"/>
      <c r="D40" s="40">
        <v>7.0558834363146055</v>
      </c>
      <c r="E40" s="41"/>
      <c r="F40" s="19">
        <v>7.2944887611283791E-3</v>
      </c>
      <c r="G40" s="20"/>
      <c r="H40" s="42">
        <v>7.8513312767059791</v>
      </c>
      <c r="I40" s="432"/>
      <c r="J40" s="42">
        <v>7.6465339345147072</v>
      </c>
      <c r="K40" s="445"/>
      <c r="L40" s="19">
        <v>2.6783029271192201E-2</v>
      </c>
      <c r="M40" s="428"/>
      <c r="N40" s="39">
        <v>4.7416929123790839</v>
      </c>
      <c r="O40" s="432"/>
      <c r="P40" s="42">
        <v>4.9421136968230694</v>
      </c>
      <c r="Q40" s="445"/>
      <c r="R40" s="20">
        <v>-4.0553657147309609E-2</v>
      </c>
    </row>
    <row r="41" spans="1:18" s="272" customFormat="1" x14ac:dyDescent="0.2">
      <c r="A41" s="433" t="s">
        <v>188</v>
      </c>
      <c r="B41" s="39">
        <v>9.2522042439179941</v>
      </c>
      <c r="C41" s="35"/>
      <c r="D41" s="40">
        <v>9.363488904683825</v>
      </c>
      <c r="E41" s="41"/>
      <c r="F41" s="19">
        <v>-1.1884956761166644E-2</v>
      </c>
      <c r="G41" s="20"/>
      <c r="H41" s="42">
        <v>10.075800052744306</v>
      </c>
      <c r="I41" s="432"/>
      <c r="J41" s="42">
        <v>10.085587776174611</v>
      </c>
      <c r="K41" s="445"/>
      <c r="L41" s="19">
        <v>-9.7046633746294335E-4</v>
      </c>
      <c r="M41" s="428"/>
      <c r="N41" s="39">
        <v>7.5387770238773628</v>
      </c>
      <c r="O41" s="432"/>
      <c r="P41" s="43">
        <v>7.7801564410654365</v>
      </c>
      <c r="Q41" s="445"/>
      <c r="R41" s="20">
        <v>-3.1025008175159324E-2</v>
      </c>
    </row>
    <row r="42" spans="1:18" x14ac:dyDescent="0.2">
      <c r="A42" s="421" t="s">
        <v>189</v>
      </c>
      <c r="B42" s="461"/>
      <c r="C42" s="422"/>
      <c r="D42" s="462"/>
      <c r="E42" s="462"/>
      <c r="F42" s="462"/>
      <c r="G42" s="463"/>
      <c r="H42" s="462"/>
      <c r="I42" s="462"/>
      <c r="J42" s="462"/>
      <c r="K42" s="462"/>
      <c r="L42" s="462"/>
      <c r="M42" s="463"/>
      <c r="N42" s="461"/>
      <c r="O42" s="462"/>
      <c r="P42" s="462"/>
      <c r="Q42" s="462"/>
      <c r="R42" s="463"/>
    </row>
    <row r="43" spans="1:18" s="272" customFormat="1" x14ac:dyDescent="0.2">
      <c r="A43" s="433" t="s">
        <v>190</v>
      </c>
      <c r="B43" s="34">
        <v>5041993.3064299151</v>
      </c>
      <c r="C43" s="35"/>
      <c r="D43" s="365">
        <v>4991399.4751451723</v>
      </c>
      <c r="E43" s="18"/>
      <c r="F43" s="19">
        <v>1.0136201587686248E-2</v>
      </c>
      <c r="G43" s="20"/>
      <c r="H43" s="37">
        <v>2929039.2890392779</v>
      </c>
      <c r="I43" s="418"/>
      <c r="J43" s="37">
        <v>2998669.0274292831</v>
      </c>
      <c r="K43" s="445"/>
      <c r="L43" s="19">
        <v>-2.3220214619583339E-2</v>
      </c>
      <c r="M43" s="428"/>
      <c r="N43" s="34">
        <v>2112954.0173906372</v>
      </c>
      <c r="O43" s="418"/>
      <c r="P43" s="37">
        <v>1992730.4477158894</v>
      </c>
      <c r="Q43" s="445"/>
      <c r="R43" s="20">
        <v>6.0331074788640186E-2</v>
      </c>
    </row>
    <row r="44" spans="1:18" s="272" customFormat="1" x14ac:dyDescent="0.2">
      <c r="A44" s="433" t="s">
        <v>191</v>
      </c>
      <c r="B44" s="34">
        <v>4424747.486337414</v>
      </c>
      <c r="C44" s="35"/>
      <c r="D44" s="365">
        <v>4386647.3502234472</v>
      </c>
      <c r="E44" s="18"/>
      <c r="F44" s="19">
        <v>8.6854796093937363E-3</v>
      </c>
      <c r="G44" s="20"/>
      <c r="H44" s="37">
        <v>2441119.1405943218</v>
      </c>
      <c r="I44" s="418"/>
      <c r="J44" s="37">
        <v>2512675.184811553</v>
      </c>
      <c r="K44" s="445"/>
      <c r="L44" s="19">
        <v>-2.8478031959629439E-2</v>
      </c>
      <c r="M44" s="428"/>
      <c r="N44" s="34">
        <v>1983628.3457430918</v>
      </c>
      <c r="O44" s="418"/>
      <c r="P44" s="37">
        <v>1873972.1654118942</v>
      </c>
      <c r="Q44" s="445"/>
      <c r="R44" s="20">
        <v>5.8515373042958417E-2</v>
      </c>
    </row>
    <row r="45" spans="1:18" s="272" customFormat="1" x14ac:dyDescent="0.2">
      <c r="A45" s="433" t="s">
        <v>192</v>
      </c>
      <c r="B45" s="34">
        <v>1459173.9244611759</v>
      </c>
      <c r="C45" s="35"/>
      <c r="D45" s="365">
        <v>1388027.3132421817</v>
      </c>
      <c r="E45" s="18"/>
      <c r="F45" s="19">
        <v>5.1257356782705224E-2</v>
      </c>
      <c r="G45" s="20"/>
      <c r="H45" s="37">
        <v>1108310.0137496181</v>
      </c>
      <c r="I45" s="418"/>
      <c r="J45" s="37">
        <v>1069707.0227010737</v>
      </c>
      <c r="K45" s="445"/>
      <c r="L45" s="19">
        <v>3.6087442850538241E-2</v>
      </c>
      <c r="M45" s="428"/>
      <c r="N45" s="34">
        <v>350863.91071155778</v>
      </c>
      <c r="O45" s="418"/>
      <c r="P45" s="37">
        <v>318320.29054110794</v>
      </c>
      <c r="Q45" s="445"/>
      <c r="R45" s="20">
        <v>0.10223545635475961</v>
      </c>
    </row>
    <row r="46" spans="1:18" s="272" customFormat="1" x14ac:dyDescent="0.2">
      <c r="A46" s="433" t="s">
        <v>193</v>
      </c>
      <c r="B46" s="395">
        <v>1138756.95604869</v>
      </c>
      <c r="C46" s="35"/>
      <c r="D46" s="365">
        <v>1087395.4436862059</v>
      </c>
      <c r="E46" s="18"/>
      <c r="F46" s="19">
        <v>4.7233518091975492E-2</v>
      </c>
      <c r="G46" s="20"/>
      <c r="H46" s="37">
        <v>870183.97573220404</v>
      </c>
      <c r="I46" s="418"/>
      <c r="J46" s="37">
        <v>839144.37914109847</v>
      </c>
      <c r="K46" s="445"/>
      <c r="L46" s="19">
        <v>3.6989578149681436E-2</v>
      </c>
      <c r="M46" s="428"/>
      <c r="N46" s="34">
        <v>268572.98031648592</v>
      </c>
      <c r="O46" s="418"/>
      <c r="P46" s="37">
        <v>248251.06454510745</v>
      </c>
      <c r="Q46" s="445"/>
      <c r="R46" s="20">
        <v>8.1860336867501951E-2</v>
      </c>
    </row>
    <row r="47" spans="1:18" s="272" customFormat="1" x14ac:dyDescent="0.2">
      <c r="A47" s="433" t="s">
        <v>194</v>
      </c>
      <c r="B47" s="34">
        <v>758692.179403477</v>
      </c>
      <c r="C47" s="35"/>
      <c r="D47" s="365">
        <v>761894.31298622233</v>
      </c>
      <c r="E47" s="18"/>
      <c r="F47" s="19">
        <v>-4.2028579662114303E-3</v>
      </c>
      <c r="G47" s="20"/>
      <c r="H47" s="37">
        <v>653479.02130984014</v>
      </c>
      <c r="I47" s="418"/>
      <c r="J47" s="37">
        <v>654916.18646732462</v>
      </c>
      <c r="K47" s="445"/>
      <c r="L47" s="19">
        <v>-2.1944260764673838E-3</v>
      </c>
      <c r="M47" s="428"/>
      <c r="N47" s="34">
        <v>105213.15809363684</v>
      </c>
      <c r="O47" s="418"/>
      <c r="P47" s="37">
        <v>106978.12651889765</v>
      </c>
      <c r="Q47" s="445"/>
      <c r="R47" s="20">
        <v>-1.6498404699104838E-2</v>
      </c>
    </row>
    <row r="48" spans="1:18" s="272" customFormat="1" x14ac:dyDescent="0.2">
      <c r="A48" s="433" t="s">
        <v>195</v>
      </c>
      <c r="B48" s="34">
        <v>586479.59466932621</v>
      </c>
      <c r="C48" s="35"/>
      <c r="D48" s="365">
        <v>586143.30660969298</v>
      </c>
      <c r="E48" s="18"/>
      <c r="F48" s="19">
        <v>5.7373010293053828E-4</v>
      </c>
      <c r="G48" s="20"/>
      <c r="H48" s="37">
        <v>504748.86872108892</v>
      </c>
      <c r="I48" s="418"/>
      <c r="J48" s="37">
        <v>506420.20858417085</v>
      </c>
      <c r="K48" s="445"/>
      <c r="L48" s="19">
        <v>-3.300302465722276E-3</v>
      </c>
      <c r="M48" s="428"/>
      <c r="N48" s="34">
        <v>81730.725948237348</v>
      </c>
      <c r="O48" s="418"/>
      <c r="P48" s="37">
        <v>79723.098025522093</v>
      </c>
      <c r="Q48" s="445"/>
      <c r="R48" s="20">
        <v>2.5182512627300872E-2</v>
      </c>
    </row>
    <row r="49" spans="1:18" s="272" customFormat="1" x14ac:dyDescent="0.2">
      <c r="A49" s="528" t="s">
        <v>196</v>
      </c>
      <c r="B49" s="34">
        <v>492563.03158173128</v>
      </c>
      <c r="C49" s="35"/>
      <c r="D49" s="365">
        <v>436461.26570757612</v>
      </c>
      <c r="E49" s="18"/>
      <c r="F49" s="19">
        <v>0.12853778853251704</v>
      </c>
      <c r="G49" s="20"/>
      <c r="H49" s="37">
        <v>438965.04967456916</v>
      </c>
      <c r="I49" s="418"/>
      <c r="J49" s="37">
        <v>385764.29893651896</v>
      </c>
      <c r="K49" s="445"/>
      <c r="L49" s="19">
        <v>0.13790999033532877</v>
      </c>
      <c r="M49" s="428"/>
      <c r="N49" s="34">
        <v>53597.981907162124</v>
      </c>
      <c r="O49" s="418"/>
      <c r="P49" s="37">
        <v>50696.966771057145</v>
      </c>
      <c r="Q49" s="445"/>
      <c r="R49" s="20">
        <v>5.7222656913690668E-2</v>
      </c>
    </row>
    <row r="50" spans="1:18" s="272" customFormat="1" x14ac:dyDescent="0.2">
      <c r="A50" s="433" t="s">
        <v>197</v>
      </c>
      <c r="B50" s="34">
        <v>79905.703200637945</v>
      </c>
      <c r="C50" s="35"/>
      <c r="D50" s="365">
        <v>73739.439957992668</v>
      </c>
      <c r="E50" s="18"/>
      <c r="F50" s="19">
        <v>8.3622322683194056E-2</v>
      </c>
      <c r="G50" s="20"/>
      <c r="H50" s="37">
        <v>64197.716649837894</v>
      </c>
      <c r="I50" s="418"/>
      <c r="J50" s="37">
        <v>62343.342484252484</v>
      </c>
      <c r="K50" s="445"/>
      <c r="L50" s="19">
        <v>2.9744541946139843E-2</v>
      </c>
      <c r="M50" s="428"/>
      <c r="N50" s="34">
        <v>15707.986550800055</v>
      </c>
      <c r="O50" s="418"/>
      <c r="P50" s="37">
        <v>11396.097473740187</v>
      </c>
      <c r="Q50" s="445"/>
      <c r="R50" s="20">
        <v>0.37836540859673001</v>
      </c>
    </row>
    <row r="51" spans="1:18" s="272" customFormat="1" x14ac:dyDescent="0.2">
      <c r="A51" s="433" t="s">
        <v>198</v>
      </c>
      <c r="B51" s="34">
        <v>124115.64346504243</v>
      </c>
      <c r="C51" s="35"/>
      <c r="D51" s="365">
        <v>127337.33170404175</v>
      </c>
      <c r="E51" s="18"/>
      <c r="F51" s="19">
        <v>-2.5300422082717898E-2</v>
      </c>
      <c r="G51" s="20"/>
      <c r="H51" s="37">
        <v>101642.88656056662</v>
      </c>
      <c r="I51" s="418"/>
      <c r="J51" s="37">
        <v>109478.31060068915</v>
      </c>
      <c r="K51" s="445"/>
      <c r="L51" s="19">
        <v>-7.157056038891052E-2</v>
      </c>
      <c r="M51" s="428"/>
      <c r="N51" s="34">
        <v>22472.756904475806</v>
      </c>
      <c r="O51" s="418"/>
      <c r="P51" s="37">
        <v>17859.021103352603</v>
      </c>
      <c r="Q51" s="445"/>
      <c r="R51" s="20">
        <v>0.25834203198612515</v>
      </c>
    </row>
    <row r="52" spans="1:18" s="272" customFormat="1" x14ac:dyDescent="0.2">
      <c r="A52" s="433" t="s">
        <v>199</v>
      </c>
      <c r="B52" s="34">
        <v>701925.72758944111</v>
      </c>
      <c r="C52" s="35"/>
      <c r="D52" s="365">
        <v>713074.44145661185</v>
      </c>
      <c r="E52" s="18"/>
      <c r="F52" s="19">
        <v>-1.5634712477419647E-2</v>
      </c>
      <c r="G52" s="20"/>
      <c r="H52" s="37">
        <v>630220.88187322684</v>
      </c>
      <c r="I52" s="418"/>
      <c r="J52" s="37">
        <v>630612.98506771831</v>
      </c>
      <c r="K52" s="445"/>
      <c r="L52" s="19">
        <v>-6.2178103492329154E-4</v>
      </c>
      <c r="M52" s="428"/>
      <c r="N52" s="34">
        <v>71704.845716214259</v>
      </c>
      <c r="O52" s="418"/>
      <c r="P52" s="37">
        <v>82461.456388893494</v>
      </c>
      <c r="Q52" s="445"/>
      <c r="R52" s="20">
        <v>-0.13044410253864996</v>
      </c>
    </row>
    <row r="53" spans="1:18" x14ac:dyDescent="0.2">
      <c r="A53" s="421" t="s">
        <v>200</v>
      </c>
      <c r="B53" s="461"/>
      <c r="C53" s="422"/>
      <c r="D53" s="462"/>
      <c r="E53" s="462"/>
      <c r="F53" s="462"/>
      <c r="G53" s="463"/>
      <c r="H53" s="462"/>
      <c r="I53" s="462"/>
      <c r="J53" s="462"/>
      <c r="K53" s="462"/>
      <c r="L53" s="462"/>
      <c r="M53" s="463"/>
      <c r="N53" s="461"/>
      <c r="O53" s="462"/>
      <c r="P53" s="462"/>
      <c r="Q53" s="462"/>
      <c r="R53" s="463"/>
    </row>
    <row r="54" spans="1:18" s="272" customFormat="1" x14ac:dyDescent="0.2">
      <c r="A54" s="433" t="s">
        <v>201</v>
      </c>
      <c r="B54" s="34">
        <v>6697146.1353129223</v>
      </c>
      <c r="C54" s="35"/>
      <c r="D54" s="36">
        <v>6564561.7511652047</v>
      </c>
      <c r="E54" s="18"/>
      <c r="F54" s="19">
        <v>2.0196989406670442E-2</v>
      </c>
      <c r="G54" s="20"/>
      <c r="H54" s="37">
        <v>4462341.9066291815</v>
      </c>
      <c r="I54" s="418"/>
      <c r="J54" s="37">
        <v>4442043.3386196392</v>
      </c>
      <c r="K54" s="445"/>
      <c r="L54" s="19">
        <v>4.5696465482594918E-3</v>
      </c>
      <c r="M54" s="428"/>
      <c r="N54" s="37">
        <v>2234804.2286837408</v>
      </c>
      <c r="O54" s="418"/>
      <c r="P54" s="37">
        <v>2122518.4125455655</v>
      </c>
      <c r="Q54" s="445"/>
      <c r="R54" s="20">
        <v>5.2902163521639088E-2</v>
      </c>
    </row>
    <row r="55" spans="1:18" s="272" customFormat="1" x14ac:dyDescent="0.2">
      <c r="A55" s="433" t="s">
        <v>202</v>
      </c>
      <c r="B55" s="34">
        <v>6124850.0234599402</v>
      </c>
      <c r="C55" s="35"/>
      <c r="D55" s="36">
        <v>5980002.8200955587</v>
      </c>
      <c r="E55" s="18"/>
      <c r="F55" s="19">
        <v>2.4221928939168452E-2</v>
      </c>
      <c r="G55" s="20"/>
      <c r="H55" s="37">
        <v>4244351.7197058834</v>
      </c>
      <c r="I55" s="418"/>
      <c r="J55" s="37">
        <v>4214147.7773645055</v>
      </c>
      <c r="K55" s="445"/>
      <c r="L55" s="19">
        <v>7.1672717562522841E-3</v>
      </c>
      <c r="M55" s="428"/>
      <c r="N55" s="37">
        <v>1880498.303754057</v>
      </c>
      <c r="O55" s="418"/>
      <c r="P55" s="37">
        <v>1765855.0427310532</v>
      </c>
      <c r="Q55" s="445"/>
      <c r="R55" s="20">
        <v>6.4922237810470421E-2</v>
      </c>
    </row>
    <row r="56" spans="1:18" s="272" customFormat="1" x14ac:dyDescent="0.2">
      <c r="A56" s="433" t="s">
        <v>203</v>
      </c>
      <c r="B56" s="34">
        <v>570810.85142031068</v>
      </c>
      <c r="C56" s="35"/>
      <c r="D56" s="36">
        <v>583536.80710536544</v>
      </c>
      <c r="E56" s="18"/>
      <c r="F56" s="19">
        <v>-2.1808317024905207E-2</v>
      </c>
      <c r="G56" s="20"/>
      <c r="H56" s="37">
        <v>222612.05502141317</v>
      </c>
      <c r="I56" s="418"/>
      <c r="J56" s="37">
        <v>232011.22881057399</v>
      </c>
      <c r="K56" s="445"/>
      <c r="L56" s="19">
        <v>-4.0511719356629908E-2</v>
      </c>
      <c r="M56" s="428"/>
      <c r="N56" s="37">
        <v>348198.79639889748</v>
      </c>
      <c r="O56" s="418"/>
      <c r="P56" s="37">
        <v>351525.5782947914</v>
      </c>
      <c r="Q56" s="445"/>
      <c r="R56" s="20">
        <v>-9.4638401906107054E-3</v>
      </c>
    </row>
    <row r="57" spans="1:18" s="272" customFormat="1" x14ac:dyDescent="0.2">
      <c r="A57" s="433" t="s">
        <v>204</v>
      </c>
      <c r="B57" s="34">
        <v>119173.26687853481</v>
      </c>
      <c r="C57" s="35"/>
      <c r="D57" s="36">
        <v>125976.57097992403</v>
      </c>
      <c r="E57" s="18"/>
      <c r="F57" s="19">
        <v>-5.4004518844011203E-2</v>
      </c>
      <c r="G57" s="20"/>
      <c r="H57" s="37">
        <v>53767.129123689396</v>
      </c>
      <c r="I57" s="418"/>
      <c r="J57" s="37">
        <v>56416.457461911872</v>
      </c>
      <c r="K57" s="445"/>
      <c r="L57" s="19">
        <v>-4.6960203766978854E-2</v>
      </c>
      <c r="M57" s="428"/>
      <c r="N57" s="37">
        <v>65406.137754845418</v>
      </c>
      <c r="O57" s="418"/>
      <c r="P57" s="37">
        <v>69560.113518012149</v>
      </c>
      <c r="Q57" s="445"/>
      <c r="R57" s="20">
        <v>-5.9717782980487591E-2</v>
      </c>
    </row>
    <row r="58" spans="1:18" s="272" customFormat="1" x14ac:dyDescent="0.2">
      <c r="A58" s="433" t="s">
        <v>205</v>
      </c>
      <c r="B58" s="34">
        <v>415779.20168669475</v>
      </c>
      <c r="C58" s="35"/>
      <c r="D58" s="36">
        <v>410560.15653609531</v>
      </c>
      <c r="E58" s="18"/>
      <c r="F58" s="19">
        <v>1.2712010816228823E-2</v>
      </c>
      <c r="G58" s="20"/>
      <c r="H58" s="37">
        <v>294487.641193269</v>
      </c>
      <c r="I58" s="418"/>
      <c r="J58" s="37">
        <v>290538.72470515303</v>
      </c>
      <c r="K58" s="445"/>
      <c r="L58" s="19">
        <v>1.3591704486634061E-2</v>
      </c>
      <c r="M58" s="428"/>
      <c r="N58" s="37">
        <v>121291.56049342577</v>
      </c>
      <c r="O58" s="418"/>
      <c r="P58" s="37">
        <v>120021.43183094228</v>
      </c>
      <c r="Q58" s="445"/>
      <c r="R58" s="20">
        <v>1.0582515498336548E-2</v>
      </c>
    </row>
    <row r="59" spans="1:18" s="272" customFormat="1" x14ac:dyDescent="0.2">
      <c r="A59" s="433" t="s">
        <v>206</v>
      </c>
      <c r="B59" s="34">
        <v>220425.02512259857</v>
      </c>
      <c r="C59" s="35"/>
      <c r="D59" s="36">
        <v>237839.09173981272</v>
      </c>
      <c r="E59" s="18"/>
      <c r="F59" s="19">
        <v>-7.3217848629629406E-2</v>
      </c>
      <c r="G59" s="20"/>
      <c r="H59" s="37">
        <v>177610.21687531029</v>
      </c>
      <c r="I59" s="418"/>
      <c r="J59" s="37">
        <v>179496.78294172694</v>
      </c>
      <c r="K59" s="445"/>
      <c r="L59" s="19">
        <v>-1.0510305730822582E-2</v>
      </c>
      <c r="M59" s="428"/>
      <c r="N59" s="37">
        <v>42814.808247288267</v>
      </c>
      <c r="O59" s="418"/>
      <c r="P59" s="37">
        <v>58342.308798085782</v>
      </c>
      <c r="Q59" s="445"/>
      <c r="R59" s="20">
        <v>-0.26614477333312142</v>
      </c>
    </row>
    <row r="60" spans="1:18" s="272" customFormat="1" x14ac:dyDescent="0.2">
      <c r="A60" s="433" t="s">
        <v>207</v>
      </c>
      <c r="B60" s="34">
        <v>74003.52285065013</v>
      </c>
      <c r="C60" s="35"/>
      <c r="D60" s="36">
        <v>82266.294531103835</v>
      </c>
      <c r="E60" s="18"/>
      <c r="F60" s="19">
        <v>-0.10043933214142345</v>
      </c>
      <c r="G60" s="20"/>
      <c r="H60" s="37">
        <v>65898.539914746201</v>
      </c>
      <c r="I60" s="418"/>
      <c r="J60" s="37">
        <v>64934.743434983764</v>
      </c>
      <c r="K60" s="445"/>
      <c r="L60" s="19">
        <v>1.4842539275256294E-2</v>
      </c>
      <c r="M60" s="428"/>
      <c r="N60" s="37">
        <v>8104.982935903924</v>
      </c>
      <c r="O60" s="418"/>
      <c r="P60" s="37">
        <v>17331.551096120071</v>
      </c>
      <c r="Q60" s="445"/>
      <c r="R60" s="20">
        <v>-0.53235674689737678</v>
      </c>
    </row>
    <row r="61" spans="1:18" s="272" customFormat="1" x14ac:dyDescent="0.2">
      <c r="A61" s="433" t="s">
        <v>208</v>
      </c>
      <c r="B61" s="34">
        <v>135791.741518544</v>
      </c>
      <c r="C61" s="35"/>
      <c r="D61" s="36">
        <v>103836.83645996808</v>
      </c>
      <c r="E61" s="18"/>
      <c r="F61" s="19">
        <v>0.30774151204900591</v>
      </c>
      <c r="G61" s="20"/>
      <c r="H61" s="37">
        <v>62944.109685636766</v>
      </c>
      <c r="I61" s="418"/>
      <c r="J61" s="37">
        <v>57387.139803563499</v>
      </c>
      <c r="K61" s="445"/>
      <c r="L61" s="19">
        <v>9.6833016963291871E-2</v>
      </c>
      <c r="M61" s="428"/>
      <c r="N61" s="37">
        <v>72847.631832907238</v>
      </c>
      <c r="O61" s="418"/>
      <c r="P61" s="37">
        <v>46449.69665640458</v>
      </c>
      <c r="Q61" s="445"/>
      <c r="R61" s="20">
        <v>0.56831232659649367</v>
      </c>
    </row>
    <row r="62" spans="1:18" s="272" customFormat="1" x14ac:dyDescent="0.2">
      <c r="A62" s="433" t="s">
        <v>209</v>
      </c>
      <c r="B62" s="34">
        <v>239604.14867488461</v>
      </c>
      <c r="C62" s="35"/>
      <c r="D62" s="36">
        <v>247874.82235505668</v>
      </c>
      <c r="E62" s="18"/>
      <c r="F62" s="19">
        <v>-3.3366332254290552E-2</v>
      </c>
      <c r="G62" s="20"/>
      <c r="H62" s="37">
        <v>216706.68373281063</v>
      </c>
      <c r="I62" s="418"/>
      <c r="J62" s="37">
        <v>222574.17843890283</v>
      </c>
      <c r="K62" s="445"/>
      <c r="L62" s="19">
        <v>-2.6361974004557948E-2</v>
      </c>
      <c r="M62" s="428"/>
      <c r="N62" s="37">
        <v>22897.464942073973</v>
      </c>
      <c r="O62" s="418"/>
      <c r="P62" s="37">
        <v>25300.643916153855</v>
      </c>
      <c r="Q62" s="445"/>
      <c r="R62" s="20">
        <v>-9.4984893745945695E-2</v>
      </c>
    </row>
    <row r="63" spans="1:18" s="272" customFormat="1" x14ac:dyDescent="0.2">
      <c r="A63" s="433" t="s">
        <v>210</v>
      </c>
      <c r="B63" s="34">
        <v>671718.13967054209</v>
      </c>
      <c r="C63" s="35"/>
      <c r="D63" s="36">
        <v>676141.12827770296</v>
      </c>
      <c r="E63" s="18"/>
      <c r="F63" s="19">
        <v>-6.5415168848363047E-3</v>
      </c>
      <c r="G63" s="20"/>
      <c r="H63" s="37">
        <v>596182.29013181233</v>
      </c>
      <c r="I63" s="418"/>
      <c r="J63" s="37">
        <v>598768.7358166154</v>
      </c>
      <c r="K63" s="445"/>
      <c r="L63" s="19">
        <v>-4.3196071038605751E-3</v>
      </c>
      <c r="M63" s="428"/>
      <c r="N63" s="37">
        <v>75535.849538729803</v>
      </c>
      <c r="O63" s="418"/>
      <c r="P63" s="37">
        <v>77372.392461087613</v>
      </c>
      <c r="Q63" s="445"/>
      <c r="R63" s="20">
        <v>-2.3736411191904797E-2</v>
      </c>
    </row>
    <row r="64" spans="1:18" s="272" customFormat="1" x14ac:dyDescent="0.2">
      <c r="A64" s="433" t="s">
        <v>211</v>
      </c>
      <c r="B64" s="34">
        <v>69346.957086152717</v>
      </c>
      <c r="C64" s="35"/>
      <c r="D64" s="36">
        <v>92404.080701900719</v>
      </c>
      <c r="E64" s="18"/>
      <c r="F64" s="19">
        <v>-0.2495249499871246</v>
      </c>
      <c r="G64" s="20"/>
      <c r="H64" s="37">
        <v>62050.733267497781</v>
      </c>
      <c r="I64" s="418"/>
      <c r="J64" s="37">
        <v>82787.06515689996</v>
      </c>
      <c r="K64" s="445"/>
      <c r="L64" s="19">
        <v>-0.25047792007244374</v>
      </c>
      <c r="M64" s="428"/>
      <c r="N64" s="38">
        <v>7296.2238186549321</v>
      </c>
      <c r="O64" s="418"/>
      <c r="P64" s="38">
        <v>9617.0155450007551</v>
      </c>
      <c r="Q64" s="445"/>
      <c r="R64" s="20">
        <v>-0.24132140740400984</v>
      </c>
    </row>
    <row r="65" spans="1:18" s="272" customFormat="1" x14ac:dyDescent="0.2">
      <c r="A65" s="433" t="s">
        <v>212</v>
      </c>
      <c r="B65" s="34">
        <v>20182.469664686996</v>
      </c>
      <c r="C65" s="35"/>
      <c r="D65" s="36">
        <v>23210.629234650194</v>
      </c>
      <c r="E65" s="18"/>
      <c r="F65" s="19">
        <v>-0.13046434628504527</v>
      </c>
      <c r="G65" s="20"/>
      <c r="H65" s="37">
        <v>13687.855958892278</v>
      </c>
      <c r="I65" s="418"/>
      <c r="J65" s="37">
        <v>13587.153318540204</v>
      </c>
      <c r="K65" s="445"/>
      <c r="L65" s="19">
        <v>7.4116069783845967E-3</v>
      </c>
      <c r="M65" s="428"/>
      <c r="N65" s="38">
        <v>6494.6137057947171</v>
      </c>
      <c r="O65" s="418"/>
      <c r="P65" s="38">
        <v>9623.4759161099919</v>
      </c>
      <c r="Q65" s="445"/>
      <c r="R65" s="20">
        <v>-0.3251280761328102</v>
      </c>
    </row>
    <row r="66" spans="1:18" s="272" customFormat="1" x14ac:dyDescent="0.2">
      <c r="A66" s="433" t="s">
        <v>213</v>
      </c>
      <c r="B66" s="37">
        <v>106083.51028875328</v>
      </c>
      <c r="C66" s="35"/>
      <c r="D66" s="36">
        <v>108203.35483550947</v>
      </c>
      <c r="E66" s="18"/>
      <c r="F66" s="19">
        <v>-1.9591301489484934E-2</v>
      </c>
      <c r="G66" s="20"/>
      <c r="H66" s="37">
        <v>64941.890209024561</v>
      </c>
      <c r="I66" s="418"/>
      <c r="J66" s="37">
        <v>57884.690228189022</v>
      </c>
      <c r="K66" s="445"/>
      <c r="L66" s="19">
        <v>0.12191824734683962</v>
      </c>
      <c r="M66" s="428"/>
      <c r="N66" s="38">
        <v>41141.620079728724</v>
      </c>
      <c r="O66" s="418"/>
      <c r="P66" s="38">
        <v>50318.664607320454</v>
      </c>
      <c r="Q66" s="445"/>
      <c r="R66" s="20">
        <v>-0.18237853884255578</v>
      </c>
    </row>
    <row r="67" spans="1:18" s="272" customFormat="1" x14ac:dyDescent="0.2">
      <c r="A67" s="433" t="s">
        <v>1065</v>
      </c>
      <c r="B67" s="37">
        <v>45.066887978388209</v>
      </c>
      <c r="C67" s="35"/>
      <c r="D67" s="36"/>
      <c r="E67" s="18"/>
      <c r="F67" s="19" t="s">
        <v>214</v>
      </c>
      <c r="G67" s="20"/>
      <c r="H67" s="37">
        <v>46.466133275592519</v>
      </c>
      <c r="I67" s="418"/>
      <c r="J67" s="37"/>
      <c r="K67" s="445"/>
      <c r="L67" s="19" t="s">
        <v>214</v>
      </c>
      <c r="M67" s="428"/>
      <c r="N67" s="34">
        <v>42.663934329208431</v>
      </c>
      <c r="O67" s="418"/>
      <c r="P67" s="38"/>
      <c r="Q67" s="445"/>
      <c r="R67" s="20" t="s">
        <v>214</v>
      </c>
    </row>
    <row r="68" spans="1:18" x14ac:dyDescent="0.2">
      <c r="A68" s="421" t="s">
        <v>215</v>
      </c>
      <c r="B68" s="461"/>
      <c r="C68" s="422"/>
      <c r="D68" s="462"/>
      <c r="E68" s="462"/>
      <c r="F68" s="462"/>
      <c r="G68" s="463"/>
      <c r="H68" s="462"/>
      <c r="I68" s="462"/>
      <c r="J68" s="462"/>
      <c r="K68" s="462"/>
      <c r="L68" s="462"/>
      <c r="M68" s="463"/>
      <c r="N68" s="461"/>
      <c r="O68" s="462"/>
      <c r="P68" s="462"/>
      <c r="Q68" s="462"/>
      <c r="R68" s="463"/>
    </row>
    <row r="69" spans="1:18" s="272" customFormat="1" x14ac:dyDescent="0.2">
      <c r="A69" s="433" t="s">
        <v>216</v>
      </c>
      <c r="B69" s="15">
        <v>14520.530901603572</v>
      </c>
      <c r="C69" s="16"/>
      <c r="D69" s="17">
        <v>14364.815922431308</v>
      </c>
      <c r="E69" s="18"/>
      <c r="F69" s="19">
        <v>1.0840026075733285E-2</v>
      </c>
      <c r="G69" s="20"/>
      <c r="H69" s="15"/>
      <c r="I69" s="16"/>
      <c r="J69" s="17"/>
      <c r="K69" s="18"/>
      <c r="L69" s="19"/>
      <c r="M69" s="20"/>
      <c r="N69" s="15"/>
      <c r="O69" s="836"/>
      <c r="P69" s="837"/>
      <c r="Q69" s="445"/>
      <c r="R69" s="20"/>
    </row>
    <row r="70" spans="1:18" s="272" customFormat="1" x14ac:dyDescent="0.2">
      <c r="A70" s="433" t="s">
        <v>217</v>
      </c>
      <c r="B70" s="15">
        <v>196.09150064817103</v>
      </c>
      <c r="C70" s="15"/>
      <c r="D70" s="15">
        <v>195.00481647674519</v>
      </c>
      <c r="E70" s="18"/>
      <c r="F70" s="19">
        <v>5.5726016980479761E-3</v>
      </c>
      <c r="G70" s="20"/>
      <c r="H70" s="15"/>
      <c r="I70" s="15"/>
      <c r="J70" s="15"/>
      <c r="K70" s="18"/>
      <c r="L70" s="19"/>
      <c r="M70" s="20"/>
      <c r="N70" s="15"/>
      <c r="O70" s="836"/>
      <c r="P70" s="837"/>
      <c r="Q70" s="445"/>
      <c r="R70" s="20"/>
    </row>
    <row r="71" spans="1:18" s="272" customFormat="1" x14ac:dyDescent="0.2">
      <c r="A71" s="560" t="s">
        <v>218</v>
      </c>
      <c r="B71" s="21">
        <v>1814.2786144932566</v>
      </c>
      <c r="C71" s="21"/>
      <c r="D71" s="21">
        <v>1825.9254354399156</v>
      </c>
      <c r="E71" s="22"/>
      <c r="F71" s="23">
        <v>-6.3785851933504892E-3</v>
      </c>
      <c r="G71" s="24"/>
      <c r="H71" s="21"/>
      <c r="I71" s="25"/>
      <c r="J71" s="26"/>
      <c r="K71" s="22"/>
      <c r="L71" s="23"/>
      <c r="M71" s="24"/>
      <c r="N71" s="21"/>
      <c r="O71" s="838"/>
      <c r="P71" s="839"/>
      <c r="Q71" s="562"/>
      <c r="R71" s="24"/>
    </row>
    <row r="72" spans="1:18" s="436" customFormat="1" x14ac:dyDescent="0.2">
      <c r="A72" s="397"/>
      <c r="B72" s="360"/>
      <c r="D72" s="360"/>
      <c r="E72" s="445"/>
      <c r="F72" s="418"/>
      <c r="G72" s="418"/>
      <c r="H72" s="917"/>
      <c r="I72" s="418"/>
      <c r="J72" s="28"/>
      <c r="K72" s="445"/>
      <c r="L72" s="418"/>
      <c r="M72" s="418"/>
      <c r="N72" s="360"/>
      <c r="O72" s="418"/>
      <c r="P72" s="28"/>
      <c r="Q72" s="445"/>
      <c r="R72" s="840"/>
    </row>
    <row r="73" spans="1:18" s="436" customFormat="1" x14ac:dyDescent="0.2">
      <c r="A73" s="397" t="s">
        <v>219</v>
      </c>
      <c r="B73" s="360"/>
      <c r="D73" s="360"/>
      <c r="E73" s="445"/>
      <c r="F73" s="418"/>
      <c r="G73" s="418"/>
      <c r="H73" s="360"/>
      <c r="I73" s="418"/>
      <c r="J73" s="28"/>
      <c r="K73" s="445"/>
      <c r="L73" s="418"/>
      <c r="M73" s="418"/>
      <c r="N73" s="360"/>
      <c r="O73" s="418"/>
      <c r="P73" s="28"/>
      <c r="Q73" s="445"/>
      <c r="R73" s="840"/>
    </row>
    <row r="74" spans="1:18" s="436" customFormat="1" x14ac:dyDescent="0.2">
      <c r="A74" s="397"/>
      <c r="B74" s="360"/>
      <c r="E74" s="445"/>
      <c r="F74" s="418"/>
      <c r="G74" s="418"/>
      <c r="H74" s="360"/>
      <c r="I74" s="418"/>
      <c r="J74" s="28"/>
      <c r="K74" s="445"/>
      <c r="L74" s="418"/>
      <c r="M74" s="418"/>
      <c r="N74" s="360"/>
      <c r="O74" s="418"/>
      <c r="P74" s="28"/>
      <c r="Q74" s="445"/>
      <c r="R74" s="840"/>
    </row>
    <row r="75" spans="1:18" s="436" customFormat="1" x14ac:dyDescent="0.2">
      <c r="A75" s="397"/>
      <c r="B75" s="918"/>
      <c r="F75" s="30"/>
      <c r="H75" s="30"/>
      <c r="J75" s="189"/>
      <c r="L75" s="30"/>
      <c r="P75" s="189"/>
    </row>
    <row r="76" spans="1:18" s="436" customFormat="1" x14ac:dyDescent="0.2">
      <c r="A76" s="397"/>
      <c r="B76" s="918"/>
      <c r="F76" s="30"/>
      <c r="G76" s="30"/>
      <c r="H76" s="32"/>
      <c r="J76" s="189"/>
      <c r="L76" s="30"/>
      <c r="M76" s="30"/>
      <c r="P76" s="189"/>
      <c r="R76" s="30"/>
    </row>
    <row r="77" spans="1:18" s="272" customFormat="1" x14ac:dyDescent="0.2">
      <c r="A77" s="446"/>
      <c r="B77" s="33"/>
      <c r="C77" s="436"/>
      <c r="F77" s="29"/>
      <c r="G77" s="30"/>
      <c r="H77" s="30"/>
      <c r="I77" s="436"/>
      <c r="J77" s="31"/>
      <c r="L77" s="29"/>
      <c r="M77" s="30"/>
      <c r="N77" s="436"/>
      <c r="O77" s="436"/>
      <c r="P77" s="31"/>
      <c r="R77" s="29"/>
    </row>
    <row r="78" spans="1:18" x14ac:dyDescent="0.2">
      <c r="B78" s="6"/>
      <c r="G78" s="2"/>
      <c r="M78" s="2"/>
      <c r="N78" s="393"/>
      <c r="R78" s="4"/>
    </row>
    <row r="79" spans="1:18" x14ac:dyDescent="0.2">
      <c r="B79" s="841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</row>
    <row r="80" spans="1:18" x14ac:dyDescent="0.2">
      <c r="B80" s="8"/>
      <c r="N80" s="393"/>
    </row>
    <row r="81" spans="2:2" x14ac:dyDescent="0.2">
      <c r="B81" s="8"/>
    </row>
  </sheetData>
  <mergeCells count="3">
    <mergeCell ref="A4:A5"/>
    <mergeCell ref="A2:R2"/>
    <mergeCell ref="A1:S1"/>
  </mergeCells>
  <printOptions horizontalCentered="1"/>
  <pageMargins left="1" right="1" top="1" bottom="1" header="0.5" footer="0.5"/>
  <pageSetup scale="77" orientation="portrait" horizontalDpi="1200" verticalDpi="1200" r:id="rId1"/>
  <rowBreaks count="1" manualBreakCount="1">
    <brk id="52" max="1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S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Tables'!A36,":  ",'List of Tables'!C36)</f>
        <v>TABLE 31:  Korea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105" t="s">
        <v>286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99" t="s">
        <v>152</v>
      </c>
      <c r="M5" s="95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1235622.0498924332</v>
      </c>
      <c r="C6" s="53">
        <v>0</v>
      </c>
      <c r="D6" s="36">
        <v>1078813.8637203178</v>
      </c>
      <c r="E6" s="36"/>
      <c r="F6" s="418">
        <v>0.1453524017863084</v>
      </c>
      <c r="G6" s="418"/>
      <c r="H6" s="100">
        <v>74444.361955910863</v>
      </c>
      <c r="I6" s="418"/>
      <c r="J6" s="360">
        <v>76845.388165723416</v>
      </c>
      <c r="K6" s="18"/>
      <c r="L6" s="428">
        <v>-3.1244896631070978E-2</v>
      </c>
      <c r="M6" s="101"/>
      <c r="N6" s="173">
        <v>1161177.6879365223</v>
      </c>
      <c r="O6" s="418"/>
      <c r="P6" s="360">
        <v>1001968.4755545944</v>
      </c>
      <c r="Q6" s="18"/>
      <c r="R6" s="418">
        <v>0.15889642864642503</v>
      </c>
      <c r="S6" s="544"/>
    </row>
    <row r="7" spans="1:19" x14ac:dyDescent="0.2">
      <c r="A7" s="439" t="s">
        <v>154</v>
      </c>
      <c r="B7" s="34">
        <v>177113.00086153543</v>
      </c>
      <c r="C7" s="36">
        <v>0</v>
      </c>
      <c r="D7" s="36">
        <v>153338.08770254385</v>
      </c>
      <c r="E7" s="36"/>
      <c r="F7" s="418">
        <v>0.15504897390602554</v>
      </c>
      <c r="G7" s="418"/>
      <c r="H7" s="103">
        <v>10049.000861544908</v>
      </c>
      <c r="I7" s="418"/>
      <c r="J7" s="360">
        <v>8762.0877025492209</v>
      </c>
      <c r="K7" s="18"/>
      <c r="L7" s="428">
        <v>0.14687289179053475</v>
      </c>
      <c r="M7" s="101"/>
      <c r="N7" s="36">
        <v>167063.99999999051</v>
      </c>
      <c r="O7" s="418"/>
      <c r="P7" s="360">
        <v>144575.99999999464</v>
      </c>
      <c r="Q7" s="18"/>
      <c r="R7" s="418">
        <v>0.15554448871179657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9346.2723968643913</v>
      </c>
      <c r="C9" s="36">
        <v>0</v>
      </c>
      <c r="D9" s="36">
        <v>8138.5857706474426</v>
      </c>
      <c r="E9" s="36"/>
      <c r="F9" s="418">
        <v>0.14839023145428798</v>
      </c>
      <c r="G9" s="418"/>
      <c r="H9" s="103">
        <v>2253.2750007568161</v>
      </c>
      <c r="I9" s="418"/>
      <c r="J9" s="547">
        <v>1930.8639708101712</v>
      </c>
      <c r="K9" s="18"/>
      <c r="L9" s="428">
        <v>0.16697759905446083</v>
      </c>
      <c r="M9" s="101"/>
      <c r="N9" s="36">
        <v>7092.9973961075748</v>
      </c>
      <c r="O9" s="418"/>
      <c r="P9" s="360">
        <v>6207.7217998372716</v>
      </c>
      <c r="Q9" s="18"/>
      <c r="R9" s="418">
        <v>0.14260877417114756</v>
      </c>
      <c r="S9" s="428"/>
    </row>
    <row r="10" spans="1:19" x14ac:dyDescent="0.2">
      <c r="A10" s="546" t="s">
        <v>157</v>
      </c>
      <c r="B10" s="34">
        <v>101071.87910634452</v>
      </c>
      <c r="C10" s="36">
        <v>0</v>
      </c>
      <c r="D10" s="36">
        <v>89456.454180637593</v>
      </c>
      <c r="E10" s="36"/>
      <c r="F10" s="418">
        <v>0.12984445931930347</v>
      </c>
      <c r="G10" s="418"/>
      <c r="H10" s="103">
        <v>4081.5499584939439</v>
      </c>
      <c r="I10" s="418"/>
      <c r="J10" s="547">
        <v>3327.7150110644488</v>
      </c>
      <c r="K10" s="18"/>
      <c r="L10" s="428">
        <v>0.2265323036747558</v>
      </c>
      <c r="M10" s="101"/>
      <c r="N10" s="36">
        <v>96990.329147850585</v>
      </c>
      <c r="O10" s="418"/>
      <c r="P10" s="360">
        <v>86128.739169573149</v>
      </c>
      <c r="Q10" s="18"/>
      <c r="R10" s="418">
        <v>0.12610877719796609</v>
      </c>
      <c r="S10" s="428"/>
    </row>
    <row r="11" spans="1:19" x14ac:dyDescent="0.2">
      <c r="A11" s="546" t="s">
        <v>158</v>
      </c>
      <c r="B11" s="34">
        <v>66694.849358337538</v>
      </c>
      <c r="C11" s="36">
        <v>0</v>
      </c>
      <c r="D11" s="36">
        <v>55743.047751265542</v>
      </c>
      <c r="E11" s="36"/>
      <c r="F11" s="418">
        <v>0.19646937239493434</v>
      </c>
      <c r="G11" s="418"/>
      <c r="H11" s="103">
        <v>3714.1759022941287</v>
      </c>
      <c r="I11" s="418"/>
      <c r="J11" s="360">
        <v>3503.5087206744843</v>
      </c>
      <c r="K11" s="18"/>
      <c r="L11" s="428">
        <v>6.013034315470106E-2</v>
      </c>
      <c r="M11" s="101"/>
      <c r="N11" s="36">
        <v>62980.673456043412</v>
      </c>
      <c r="O11" s="418"/>
      <c r="P11" s="360">
        <v>52239.539030591055</v>
      </c>
      <c r="Q11" s="18"/>
      <c r="R11" s="418">
        <v>0.20561311651625477</v>
      </c>
      <c r="S11" s="428"/>
    </row>
    <row r="12" spans="1:19" x14ac:dyDescent="0.2">
      <c r="A12" s="546" t="s">
        <v>159</v>
      </c>
      <c r="B12" s="45">
        <v>2.3484395233113857</v>
      </c>
      <c r="C12" s="43" t="e">
        <v>#DIV/0!</v>
      </c>
      <c r="D12" s="40">
        <v>2.3351964349940344</v>
      </c>
      <c r="E12" s="40"/>
      <c r="F12" s="418">
        <v>5.6710810786181924E-3</v>
      </c>
      <c r="G12" s="418"/>
      <c r="H12" s="104">
        <v>1.9150507600425704</v>
      </c>
      <c r="I12" s="418"/>
      <c r="J12" s="548">
        <v>1.8174592956968312</v>
      </c>
      <c r="K12" s="18"/>
      <c r="L12" s="428">
        <v>5.3696643758022473E-2</v>
      </c>
      <c r="M12" s="101"/>
      <c r="N12" s="43">
        <v>2.3808487880620492</v>
      </c>
      <c r="O12" s="418"/>
      <c r="P12" s="549">
        <v>2.3665741064013859</v>
      </c>
      <c r="Q12" s="18"/>
      <c r="R12" s="418">
        <v>6.031791534459683E-3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146584.89255512631</v>
      </c>
      <c r="C14" s="36">
        <v>0</v>
      </c>
      <c r="D14" s="36">
        <v>130799.27128064517</v>
      </c>
      <c r="E14" s="36"/>
      <c r="F14" s="418">
        <v>0.12068585031036781</v>
      </c>
      <c r="G14" s="418"/>
      <c r="H14" s="103">
        <v>6030.9373834670987</v>
      </c>
      <c r="I14" s="418"/>
      <c r="J14" s="547">
        <v>5245.6374632109273</v>
      </c>
      <c r="K14" s="18"/>
      <c r="L14" s="428">
        <v>0.14970533624629836</v>
      </c>
      <c r="M14" s="101"/>
      <c r="N14" s="36">
        <v>140553.95517165921</v>
      </c>
      <c r="O14" s="418"/>
      <c r="P14" s="360">
        <v>125553.63381743425</v>
      </c>
      <c r="Q14" s="18"/>
      <c r="R14" s="418">
        <v>0.11947341465271098</v>
      </c>
      <c r="S14" s="428"/>
    </row>
    <row r="15" spans="1:19" x14ac:dyDescent="0.2">
      <c r="A15" s="438" t="s">
        <v>162</v>
      </c>
      <c r="B15" s="34">
        <v>30528.108306409111</v>
      </c>
      <c r="C15" s="36">
        <v>0</v>
      </c>
      <c r="D15" s="36">
        <v>22538.816421902899</v>
      </c>
      <c r="E15" s="36"/>
      <c r="F15" s="418">
        <v>0.35446812001815381</v>
      </c>
      <c r="G15" s="418"/>
      <c r="H15" s="34">
        <v>4018.0634780778091</v>
      </c>
      <c r="I15" s="418"/>
      <c r="J15" s="547">
        <v>3516.4502393383527</v>
      </c>
      <c r="K15" s="18"/>
      <c r="L15" s="428">
        <v>0.1426476146677505</v>
      </c>
      <c r="M15" s="101"/>
      <c r="N15" s="36">
        <v>26510.044828331302</v>
      </c>
      <c r="O15" s="418"/>
      <c r="P15" s="360">
        <v>19022.366182564547</v>
      </c>
      <c r="Q15" s="18"/>
      <c r="R15" s="418">
        <v>0.39362498723370098</v>
      </c>
      <c r="S15" s="428"/>
    </row>
    <row r="16" spans="1:19" x14ac:dyDescent="0.2">
      <c r="A16" s="433" t="s">
        <v>163</v>
      </c>
      <c r="B16" s="45">
        <v>1.4700648146262389</v>
      </c>
      <c r="C16" s="43" t="e">
        <v>#DIV/0!</v>
      </c>
      <c r="D16" s="40">
        <v>1.3520987669412496</v>
      </c>
      <c r="E16" s="40"/>
      <c r="F16" s="418">
        <v>8.7246620268617611E-2</v>
      </c>
      <c r="G16" s="418"/>
      <c r="H16" s="104">
        <v>2.7288333598175583</v>
      </c>
      <c r="I16" s="418"/>
      <c r="J16" s="548">
        <v>2.9631747995694693</v>
      </c>
      <c r="K16" s="18"/>
      <c r="L16" s="428">
        <v>-7.9084581775587234E-2</v>
      </c>
      <c r="M16" s="101"/>
      <c r="N16" s="43">
        <v>1.3943491236628123</v>
      </c>
      <c r="O16" s="418"/>
      <c r="P16" s="549">
        <v>1.2544588440400484</v>
      </c>
      <c r="Q16" s="18"/>
      <c r="R16" s="418">
        <v>0.11151444328953843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37643.25764835575</v>
      </c>
      <c r="C18" s="36">
        <v>0</v>
      </c>
      <c r="D18" s="36">
        <v>41869.534594170364</v>
      </c>
      <c r="E18" s="36"/>
      <c r="F18" s="418">
        <v>-0.10093919091240754</v>
      </c>
      <c r="G18" s="418"/>
      <c r="H18" s="103">
        <v>2211.5569074324467</v>
      </c>
      <c r="I18" s="418"/>
      <c r="J18" s="547">
        <v>1783.4193743084472</v>
      </c>
      <c r="K18" s="18"/>
      <c r="L18" s="428">
        <v>0.24006553886968815</v>
      </c>
      <c r="M18" s="101"/>
      <c r="N18" s="36">
        <v>35431.700740923305</v>
      </c>
      <c r="O18" s="418"/>
      <c r="P18" s="360">
        <v>40086.115219861917</v>
      </c>
      <c r="Q18" s="18"/>
      <c r="R18" s="418">
        <v>-0.11611039017900235</v>
      </c>
      <c r="S18" s="428"/>
    </row>
    <row r="19" spans="1:19" x14ac:dyDescent="0.2">
      <c r="A19" s="438" t="s">
        <v>166</v>
      </c>
      <c r="B19" s="34">
        <v>108328.84801481769</v>
      </c>
      <c r="C19" s="36">
        <v>0</v>
      </c>
      <c r="D19" s="36">
        <v>99789.569619372793</v>
      </c>
      <c r="E19" s="36"/>
      <c r="F19" s="418">
        <v>8.5572855239442899E-2</v>
      </c>
      <c r="G19" s="418"/>
      <c r="H19" s="103">
        <v>3940.0370167422702</v>
      </c>
      <c r="I19" s="418"/>
      <c r="J19" s="547">
        <v>3634.4192189657224</v>
      </c>
      <c r="K19" s="18"/>
      <c r="L19" s="428">
        <v>8.4089858479099749E-2</v>
      </c>
      <c r="M19" s="101"/>
      <c r="N19" s="36">
        <v>104388.81099807542</v>
      </c>
      <c r="O19" s="418"/>
      <c r="P19" s="360">
        <v>96155.150400407074</v>
      </c>
      <c r="Q19" s="18"/>
      <c r="R19" s="418">
        <v>8.562890873116967E-2</v>
      </c>
      <c r="S19" s="428"/>
    </row>
    <row r="20" spans="1:19" x14ac:dyDescent="0.2">
      <c r="A20" s="438" t="s">
        <v>167</v>
      </c>
      <c r="B20" s="34">
        <v>33918.320316688587</v>
      </c>
      <c r="C20" s="36">
        <v>0</v>
      </c>
      <c r="D20" s="36">
        <v>39135.808325648097</v>
      </c>
      <c r="E20" s="36"/>
      <c r="F20" s="418">
        <v>-0.13331749699776022</v>
      </c>
      <c r="G20" s="418"/>
      <c r="H20" s="103">
        <v>1823.3497908479255</v>
      </c>
      <c r="I20" s="418"/>
      <c r="J20" s="547">
        <v>1506.1912241246737</v>
      </c>
      <c r="K20" s="18"/>
      <c r="L20" s="428">
        <v>0.21056992076658079</v>
      </c>
      <c r="M20" s="101"/>
      <c r="N20" s="36">
        <v>32094.970525840665</v>
      </c>
      <c r="O20" s="418"/>
      <c r="P20" s="360">
        <v>37629.617101523421</v>
      </c>
      <c r="Q20" s="18"/>
      <c r="R20" s="418">
        <v>-0.14708219221977384</v>
      </c>
      <c r="S20" s="428"/>
    </row>
    <row r="21" spans="1:19" x14ac:dyDescent="0.2">
      <c r="A21" s="438" t="s">
        <v>168</v>
      </c>
      <c r="B21" s="34">
        <v>65059.215515060263</v>
      </c>
      <c r="C21" s="36">
        <v>0</v>
      </c>
      <c r="D21" s="36">
        <v>50814.791814652381</v>
      </c>
      <c r="E21" s="36"/>
      <c r="F21" s="418">
        <v>0.28032041836094901</v>
      </c>
      <c r="G21" s="418"/>
      <c r="H21" s="103">
        <v>5720.7567282180671</v>
      </c>
      <c r="I21" s="418"/>
      <c r="J21" s="547">
        <v>4850.4403333997334</v>
      </c>
      <c r="K21" s="18"/>
      <c r="L21" s="428">
        <v>0.17943038878870576</v>
      </c>
      <c r="M21" s="101"/>
      <c r="N21" s="36">
        <v>59338.458786842195</v>
      </c>
      <c r="O21" s="418"/>
      <c r="P21" s="360">
        <v>45964.351481252648</v>
      </c>
      <c r="Q21" s="18"/>
      <c r="R21" s="418">
        <v>0.29096695318423904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173088.08020851132</v>
      </c>
      <c r="C23" s="36">
        <v>0</v>
      </c>
      <c r="D23" s="36">
        <v>147038.68334216808</v>
      </c>
      <c r="E23" s="36"/>
      <c r="F23" s="418">
        <v>0.17716016135512241</v>
      </c>
      <c r="G23" s="418"/>
      <c r="H23" s="103">
        <v>8972.9981939168974</v>
      </c>
      <c r="I23" s="418"/>
      <c r="J23" s="547">
        <v>7467.9199616386159</v>
      </c>
      <c r="K23" s="18"/>
      <c r="L23" s="428">
        <v>0.20153914878702534</v>
      </c>
      <c r="M23" s="101"/>
      <c r="N23" s="36">
        <v>164115.08201459443</v>
      </c>
      <c r="O23" s="418"/>
      <c r="P23" s="360">
        <v>139570.76338052948</v>
      </c>
      <c r="Q23" s="18"/>
      <c r="R23" s="418">
        <v>0.17585573109711142</v>
      </c>
      <c r="S23" s="428"/>
    </row>
    <row r="24" spans="1:19" x14ac:dyDescent="0.2">
      <c r="A24" s="438" t="s">
        <v>171</v>
      </c>
      <c r="B24" s="34">
        <v>46628.835587391899</v>
      </c>
      <c r="C24" s="36">
        <v>0</v>
      </c>
      <c r="D24" s="36">
        <v>43610.668591239133</v>
      </c>
      <c r="E24" s="36"/>
      <c r="F24" s="418">
        <v>6.9207079222790915E-2</v>
      </c>
      <c r="G24" s="418"/>
      <c r="H24" s="103">
        <v>1434.1128451505031</v>
      </c>
      <c r="I24" s="418"/>
      <c r="J24" s="547">
        <v>1514.6752345358177</v>
      </c>
      <c r="K24" s="18"/>
      <c r="L24" s="428">
        <v>-5.3187896354563113E-2</v>
      </c>
      <c r="M24" s="101"/>
      <c r="N24" s="36">
        <v>45194.722742241393</v>
      </c>
      <c r="O24" s="418"/>
      <c r="P24" s="360">
        <v>42095.993356703315</v>
      </c>
      <c r="Q24" s="18"/>
      <c r="R24" s="418">
        <v>7.3611028947120447E-2</v>
      </c>
      <c r="S24" s="428"/>
    </row>
    <row r="25" spans="1:19" x14ac:dyDescent="0.2">
      <c r="A25" s="438" t="s">
        <v>172</v>
      </c>
      <c r="B25" s="34">
        <v>46314.298033573199</v>
      </c>
      <c r="C25" s="36">
        <v>0</v>
      </c>
      <c r="D25" s="36">
        <v>43413.457127679227</v>
      </c>
      <c r="E25" s="36"/>
      <c r="F25" s="418">
        <v>6.6818933524749768E-2</v>
      </c>
      <c r="G25" s="418"/>
      <c r="H25" s="103">
        <v>1399.4549832594021</v>
      </c>
      <c r="I25" s="418"/>
      <c r="J25" s="547">
        <v>1493.9205853924962</v>
      </c>
      <c r="K25" s="18"/>
      <c r="L25" s="428">
        <v>-6.3233349253484741E-2</v>
      </c>
      <c r="M25" s="101"/>
      <c r="N25" s="36">
        <v>44914.843050313793</v>
      </c>
      <c r="O25" s="418"/>
      <c r="P25" s="360">
        <v>41919.536542286733</v>
      </c>
      <c r="Q25" s="18"/>
      <c r="R25" s="418">
        <v>7.1453712399838124E-2</v>
      </c>
      <c r="S25" s="428"/>
    </row>
    <row r="26" spans="1:19" x14ac:dyDescent="0.2">
      <c r="A26" s="438" t="s">
        <v>173</v>
      </c>
      <c r="B26" s="34">
        <v>739.45382158169286</v>
      </c>
      <c r="C26" s="36">
        <v>0</v>
      </c>
      <c r="D26" s="36">
        <v>362.573297220911</v>
      </c>
      <c r="E26" s="36"/>
      <c r="F26" s="418">
        <v>1.0394602339707153</v>
      </c>
      <c r="G26" s="418"/>
      <c r="H26" s="103">
        <v>41.436562975925156</v>
      </c>
      <c r="I26" s="418"/>
      <c r="J26" s="547">
        <v>22.653830265042476</v>
      </c>
      <c r="K26" s="18"/>
      <c r="L26" s="428">
        <v>0.82911951273276052</v>
      </c>
      <c r="M26" s="101"/>
      <c r="N26" s="36">
        <v>698.01725860576767</v>
      </c>
      <c r="O26" s="418"/>
      <c r="P26" s="360">
        <v>339.91946695586853</v>
      </c>
      <c r="Q26" s="18"/>
      <c r="R26" s="418">
        <v>1.0534783278428437</v>
      </c>
      <c r="S26" s="428"/>
    </row>
    <row r="27" spans="1:19" x14ac:dyDescent="0.2">
      <c r="A27" s="438" t="s">
        <v>174</v>
      </c>
      <c r="B27" s="34">
        <v>345.42401653772674</v>
      </c>
      <c r="C27" s="36">
        <v>0</v>
      </c>
      <c r="D27" s="360">
        <v>290.94239357488033</v>
      </c>
      <c r="E27" s="360"/>
      <c r="F27" s="418">
        <v>0.18725914189890785</v>
      </c>
      <c r="G27" s="418"/>
      <c r="H27" s="103">
        <v>34.508248219441398</v>
      </c>
      <c r="I27" s="418"/>
      <c r="J27" s="547">
        <v>26.186758846749274</v>
      </c>
      <c r="K27" s="18"/>
      <c r="L27" s="428">
        <v>0.31777469756342613</v>
      </c>
      <c r="M27" s="101"/>
      <c r="N27" s="36">
        <v>310.91576831828536</v>
      </c>
      <c r="O27" s="418"/>
      <c r="P27" s="360">
        <v>264.75563472813104</v>
      </c>
      <c r="Q27" s="18"/>
      <c r="R27" s="418">
        <v>0.17434995722585719</v>
      </c>
      <c r="S27" s="428"/>
    </row>
    <row r="28" spans="1:19" x14ac:dyDescent="0.2">
      <c r="A28" s="438" t="s">
        <v>175</v>
      </c>
      <c r="B28" s="34">
        <v>5059.7164099102711</v>
      </c>
      <c r="C28" s="36">
        <v>0</v>
      </c>
      <c r="D28" s="360">
        <v>2503.1330497885338</v>
      </c>
      <c r="E28" s="360"/>
      <c r="F28" s="418">
        <v>1.0213533636726657</v>
      </c>
      <c r="G28" s="418"/>
      <c r="H28" s="103">
        <v>516.26229339134011</v>
      </c>
      <c r="I28" s="418"/>
      <c r="J28" s="547">
        <v>531.50307853412153</v>
      </c>
      <c r="K28" s="18"/>
      <c r="L28" s="428">
        <v>-2.8674876512127273E-2</v>
      </c>
      <c r="M28" s="101"/>
      <c r="N28" s="36">
        <v>4543.4541165189312</v>
      </c>
      <c r="O28" s="418"/>
      <c r="P28" s="360">
        <v>1971.6299712544121</v>
      </c>
      <c r="Q28" s="18"/>
      <c r="R28" s="418">
        <v>1.3044152212944118</v>
      </c>
      <c r="S28" s="428"/>
    </row>
    <row r="29" spans="1:19" x14ac:dyDescent="0.2">
      <c r="A29" s="438" t="s">
        <v>176</v>
      </c>
      <c r="B29" s="34">
        <v>15430.172158166979</v>
      </c>
      <c r="C29" s="36">
        <v>0</v>
      </c>
      <c r="D29" s="360">
        <v>13392.051194833224</v>
      </c>
      <c r="E29" s="360"/>
      <c r="F29" s="418">
        <v>0.15218885693328896</v>
      </c>
      <c r="G29" s="418"/>
      <c r="H29" s="103">
        <v>843.6336718371856</v>
      </c>
      <c r="I29" s="418"/>
      <c r="J29" s="547">
        <v>877.80585504131614</v>
      </c>
      <c r="K29" s="18"/>
      <c r="L29" s="428">
        <v>-3.8929090080541934E-2</v>
      </c>
      <c r="M29" s="101"/>
      <c r="N29" s="36">
        <v>14586.538486329793</v>
      </c>
      <c r="O29" s="418"/>
      <c r="P29" s="360">
        <v>12514.245339791909</v>
      </c>
      <c r="Q29" s="18"/>
      <c r="R29" s="418">
        <v>0.1655947354610792</v>
      </c>
      <c r="S29" s="428"/>
    </row>
    <row r="30" spans="1:19" x14ac:dyDescent="0.2">
      <c r="A30" s="438" t="s">
        <v>326</v>
      </c>
      <c r="B30" s="34">
        <v>9244.0430313121706</v>
      </c>
      <c r="C30" s="36">
        <v>0</v>
      </c>
      <c r="D30" s="360">
        <v>8162.8084830867519</v>
      </c>
      <c r="E30" s="360"/>
      <c r="F30" s="418">
        <v>0.1324586446522327</v>
      </c>
      <c r="G30" s="418"/>
      <c r="H30" s="103">
        <v>304.68093583692229</v>
      </c>
      <c r="I30" s="418"/>
      <c r="J30" s="547">
        <v>306.00045808088424</v>
      </c>
      <c r="K30" s="18"/>
      <c r="L30" s="428">
        <v>-4.3121577406696884E-3</v>
      </c>
      <c r="M30" s="101"/>
      <c r="N30" s="36">
        <v>8939.3620954752478</v>
      </c>
      <c r="O30" s="418"/>
      <c r="P30" s="360">
        <v>7856.8080250058674</v>
      </c>
      <c r="Q30" s="18"/>
      <c r="R30" s="418">
        <v>0.13778548069698723</v>
      </c>
      <c r="S30" s="428"/>
    </row>
    <row r="31" spans="1:19" x14ac:dyDescent="0.2">
      <c r="A31" s="438" t="s">
        <v>178</v>
      </c>
      <c r="B31" s="34">
        <v>8766.5382572818326</v>
      </c>
      <c r="C31" s="36">
        <v>0</v>
      </c>
      <c r="D31" s="360">
        <v>7597.5022968566363</v>
      </c>
      <c r="E31" s="360"/>
      <c r="F31" s="418">
        <v>0.15387109009613187</v>
      </c>
      <c r="G31" s="418"/>
      <c r="H31" s="103">
        <v>693.04052628485556</v>
      </c>
      <c r="I31" s="418"/>
      <c r="J31" s="547">
        <v>695.58810401449284</v>
      </c>
      <c r="K31" s="18"/>
      <c r="L31" s="428">
        <v>-3.6624803025443959E-3</v>
      </c>
      <c r="M31" s="101"/>
      <c r="N31" s="36">
        <v>8073.4977309969763</v>
      </c>
      <c r="O31" s="418"/>
      <c r="P31" s="360">
        <v>6901.9141928421432</v>
      </c>
      <c r="Q31" s="18"/>
      <c r="R31" s="418">
        <v>0.16974762441553712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6.1037184769493091</v>
      </c>
      <c r="C33" s="40" t="e">
        <v>#DIV/0!</v>
      </c>
      <c r="D33" s="549">
        <v>6.0374983924104928</v>
      </c>
      <c r="E33" s="549"/>
      <c r="F33" s="418">
        <v>1.0968132864773772E-2</v>
      </c>
      <c r="G33" s="418"/>
      <c r="H33" s="104">
        <v>6.129450909052462</v>
      </c>
      <c r="I33" s="418"/>
      <c r="J33" s="549">
        <v>7.3483607382871936</v>
      </c>
      <c r="K33" s="552"/>
      <c r="L33" s="428">
        <v>-0.16587506692259144</v>
      </c>
      <c r="M33" s="101"/>
      <c r="N33" s="40">
        <v>6.1023115552700071</v>
      </c>
      <c r="O33" s="418"/>
      <c r="P33" s="549">
        <v>5.9673589531567073</v>
      </c>
      <c r="Q33" s="105"/>
      <c r="R33" s="418">
        <v>2.2615130608476385E-2</v>
      </c>
      <c r="S33" s="544"/>
    </row>
    <row r="34" spans="1:19" x14ac:dyDescent="0.2">
      <c r="A34" s="551" t="s">
        <v>181</v>
      </c>
      <c r="B34" s="39">
        <v>2.3653776483367466</v>
      </c>
      <c r="C34" s="40" t="e">
        <v>#DIV/0!</v>
      </c>
      <c r="D34" s="549">
        <v>2.4292660943235318</v>
      </c>
      <c r="E34" s="549"/>
      <c r="F34" s="418">
        <v>-2.6299484497014722E-2</v>
      </c>
      <c r="G34" s="418"/>
      <c r="H34" s="104">
        <v>5.9802213712485601</v>
      </c>
      <c r="I34" s="418"/>
      <c r="J34" s="549">
        <v>4.9685273962521235</v>
      </c>
      <c r="K34" s="552"/>
      <c r="L34" s="428">
        <v>0.20362048838848731</v>
      </c>
      <c r="M34" s="101"/>
      <c r="N34" s="40">
        <v>2.2527464841564333</v>
      </c>
      <c r="O34" s="418"/>
      <c r="P34" s="549">
        <v>2.3387723760350436</v>
      </c>
      <c r="Q34" s="105"/>
      <c r="R34" s="418">
        <v>-3.678249869893338E-2</v>
      </c>
      <c r="S34" s="544"/>
    </row>
    <row r="35" spans="1:19" x14ac:dyDescent="0.2">
      <c r="A35" s="551" t="s">
        <v>182</v>
      </c>
      <c r="B35" s="39">
        <v>1.2802018148179386</v>
      </c>
      <c r="C35" s="40" t="e">
        <v>#DIV/0!</v>
      </c>
      <c r="D35" s="549">
        <v>1.4963875230268822</v>
      </c>
      <c r="E35" s="549"/>
      <c r="F35" s="418">
        <v>-0.14447173936043295</v>
      </c>
      <c r="G35" s="418"/>
      <c r="H35" s="104">
        <v>6.0003255072490607</v>
      </c>
      <c r="I35" s="418"/>
      <c r="J35" s="549">
        <v>3.7290220230342328</v>
      </c>
      <c r="K35" s="552"/>
      <c r="L35" s="428">
        <v>0.60908824624390723</v>
      </c>
      <c r="M35" s="101"/>
      <c r="N35" s="40">
        <v>1</v>
      </c>
      <c r="O35" s="418"/>
      <c r="P35" s="549">
        <v>1.3475942707310054</v>
      </c>
      <c r="Q35" s="105"/>
      <c r="R35" s="418">
        <v>-0.25793688670288878</v>
      </c>
      <c r="S35" s="544"/>
    </row>
    <row r="36" spans="1:19" x14ac:dyDescent="0.2">
      <c r="A36" s="551" t="s">
        <v>183</v>
      </c>
      <c r="B36" s="39">
        <v>1.7165793200800941</v>
      </c>
      <c r="C36" s="40" t="e">
        <v>#DIV/0!</v>
      </c>
      <c r="D36" s="549">
        <v>2.4308161563237243</v>
      </c>
      <c r="E36" s="549"/>
      <c r="F36" s="418">
        <v>-0.29382593759118969</v>
      </c>
      <c r="G36" s="418"/>
      <c r="H36" s="104">
        <v>3.4889177898882644</v>
      </c>
      <c r="I36" s="418"/>
      <c r="J36" s="549">
        <v>4.7807063158519796</v>
      </c>
      <c r="K36" s="552"/>
      <c r="L36" s="428">
        <v>-0.27020871825578829</v>
      </c>
      <c r="M36" s="101"/>
      <c r="N36" s="40">
        <v>1.5198691429931752</v>
      </c>
      <c r="O36" s="418"/>
      <c r="P36" s="549">
        <v>2.1983904820331475</v>
      </c>
      <c r="Q36" s="105"/>
      <c r="R36" s="418">
        <v>-0.3086445945728678</v>
      </c>
      <c r="S36" s="544"/>
    </row>
    <row r="37" spans="1:19" x14ac:dyDescent="0.2">
      <c r="A37" s="381" t="s">
        <v>184</v>
      </c>
      <c r="B37" s="39">
        <v>2.6506417231474231</v>
      </c>
      <c r="C37" s="40" t="e">
        <v>#DIV/0!</v>
      </c>
      <c r="D37" s="549">
        <v>4.3462904679208858</v>
      </c>
      <c r="E37" s="549"/>
      <c r="F37" s="418">
        <v>-0.39013700471441387</v>
      </c>
      <c r="G37" s="418"/>
      <c r="H37" s="104">
        <v>6.647234371375303</v>
      </c>
      <c r="I37" s="418"/>
      <c r="J37" s="549">
        <v>7.788307701776767</v>
      </c>
      <c r="K37" s="552"/>
      <c r="L37" s="428">
        <v>-0.14651107456131296</v>
      </c>
      <c r="M37" s="101"/>
      <c r="N37" s="40">
        <v>2.1965180468845862</v>
      </c>
      <c r="O37" s="418"/>
      <c r="P37" s="549">
        <v>3.4184070502236223</v>
      </c>
      <c r="Q37" s="105"/>
      <c r="R37" s="418">
        <v>-0.3574439747481517</v>
      </c>
      <c r="S37" s="544"/>
    </row>
    <row r="38" spans="1:19" x14ac:dyDescent="0.2">
      <c r="A38" s="381" t="s">
        <v>185</v>
      </c>
      <c r="B38" s="39">
        <v>3.5410647001052786</v>
      </c>
      <c r="C38" s="40" t="e">
        <v>#DIV/0!</v>
      </c>
      <c r="D38" s="549">
        <v>5.4865448145307774</v>
      </c>
      <c r="E38" s="549"/>
      <c r="F38" s="418">
        <v>-0.35459112796691533</v>
      </c>
      <c r="G38" s="418"/>
      <c r="H38" s="104">
        <v>8.6234273180503571</v>
      </c>
      <c r="I38" s="418"/>
      <c r="J38" s="549">
        <v>11.616071540876669</v>
      </c>
      <c r="K38" s="552"/>
      <c r="L38" s="428">
        <v>-0.25762963083476814</v>
      </c>
      <c r="M38" s="101"/>
      <c r="N38" s="40">
        <v>3.247118864977681</v>
      </c>
      <c r="O38" s="418"/>
      <c r="P38" s="549">
        <v>5.0565920444735992</v>
      </c>
      <c r="Q38" s="105"/>
      <c r="R38" s="418">
        <v>-0.35784440658476885</v>
      </c>
      <c r="S38" s="544"/>
    </row>
    <row r="39" spans="1:19" x14ac:dyDescent="0.2">
      <c r="A39" s="551" t="s">
        <v>186</v>
      </c>
      <c r="B39" s="39">
        <v>1.7289950927270707</v>
      </c>
      <c r="C39" s="40" t="e">
        <v>#DIV/0!</v>
      </c>
      <c r="D39" s="549">
        <v>2.0023770660674214</v>
      </c>
      <c r="E39" s="549"/>
      <c r="F39" s="418">
        <v>-0.13652871777904477</v>
      </c>
      <c r="G39" s="418"/>
      <c r="H39" s="104">
        <v>4.8871833426310305</v>
      </c>
      <c r="I39" s="418"/>
      <c r="J39" s="549">
        <v>9.2072228645826879</v>
      </c>
      <c r="K39" s="552"/>
      <c r="L39" s="428">
        <v>-0.46920114626197446</v>
      </c>
      <c r="M39" s="101"/>
      <c r="N39" s="40">
        <v>1.6213543303043294</v>
      </c>
      <c r="O39" s="418"/>
      <c r="P39" s="549">
        <v>1.7217686933375613</v>
      </c>
      <c r="Q39" s="105"/>
      <c r="R39" s="418">
        <v>-5.8320472094648072E-2</v>
      </c>
      <c r="S39" s="544"/>
    </row>
    <row r="40" spans="1:19" x14ac:dyDescent="0.2">
      <c r="A40" s="551" t="s">
        <v>187</v>
      </c>
      <c r="B40" s="39">
        <v>4.4095322205006333</v>
      </c>
      <c r="C40" s="40" t="e">
        <v>#DIV/0!</v>
      </c>
      <c r="D40" s="549">
        <v>7.519717178808448</v>
      </c>
      <c r="E40" s="549"/>
      <c r="F40" s="418">
        <v>-0.4136039806221336</v>
      </c>
      <c r="G40" s="418"/>
      <c r="H40" s="104">
        <v>8.3486922312105829</v>
      </c>
      <c r="I40" s="418"/>
      <c r="J40" s="549">
        <v>10.608636281093604</v>
      </c>
      <c r="K40" s="552"/>
      <c r="L40" s="428">
        <v>-0.21302870510422026</v>
      </c>
      <c r="M40" s="101"/>
      <c r="N40" s="40">
        <v>4.0713891234311603</v>
      </c>
      <c r="O40" s="418"/>
      <c r="P40" s="549">
        <v>7.2084100078150781</v>
      </c>
      <c r="Q40" s="105"/>
      <c r="R40" s="418">
        <v>-0.43518901962886153</v>
      </c>
      <c r="S40" s="544"/>
    </row>
    <row r="41" spans="1:19" x14ac:dyDescent="0.2">
      <c r="A41" s="551" t="s">
        <v>188</v>
      </c>
      <c r="B41" s="39">
        <v>6.9764616029425532</v>
      </c>
      <c r="C41" s="40" t="e">
        <v>#DIV/0!</v>
      </c>
      <c r="D41" s="549">
        <v>7.0355244406926474</v>
      </c>
      <c r="E41" s="549"/>
      <c r="F41" s="418">
        <v>-8.3949445770498086E-3</v>
      </c>
      <c r="G41" s="418"/>
      <c r="H41" s="104">
        <v>7.4081356924539037</v>
      </c>
      <c r="I41" s="418"/>
      <c r="J41" s="549">
        <v>8.7702144482491828</v>
      </c>
      <c r="K41" s="552"/>
      <c r="L41" s="428">
        <v>-0.15530734896307968</v>
      </c>
      <c r="M41" s="101"/>
      <c r="N41" s="40">
        <v>6.9504961448103018</v>
      </c>
      <c r="O41" s="418"/>
      <c r="P41" s="549">
        <v>6.9303928422050225</v>
      </c>
      <c r="Q41" s="105"/>
      <c r="R41" s="418">
        <v>2.9007450317755801E-3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163148.3766206475</v>
      </c>
      <c r="C43" s="36">
        <v>0</v>
      </c>
      <c r="D43" s="360">
        <v>143177.31631590339</v>
      </c>
      <c r="E43" s="360"/>
      <c r="F43" s="418">
        <v>0.13948480680194053</v>
      </c>
      <c r="G43" s="418"/>
      <c r="H43" s="103">
        <v>7811.1305130194978</v>
      </c>
      <c r="I43" s="418"/>
      <c r="J43" s="547">
        <v>6777.4156632776067</v>
      </c>
      <c r="K43" s="18"/>
      <c r="L43" s="428">
        <v>0.15252345452897592</v>
      </c>
      <c r="M43" s="101"/>
      <c r="N43" s="36">
        <v>155337.24610762799</v>
      </c>
      <c r="O43" s="418"/>
      <c r="P43" s="360">
        <v>136399.90065262577</v>
      </c>
      <c r="Q43" s="18"/>
      <c r="R43" s="418">
        <v>0.13883694463407706</v>
      </c>
      <c r="S43" s="428"/>
    </row>
    <row r="44" spans="1:19" x14ac:dyDescent="0.2">
      <c r="A44" s="413" t="s">
        <v>327</v>
      </c>
      <c r="B44" s="34">
        <v>157843.8652363533</v>
      </c>
      <c r="C44" s="36">
        <v>0</v>
      </c>
      <c r="D44" s="360">
        <v>138792.08116012855</v>
      </c>
      <c r="E44" s="360"/>
      <c r="F44" s="418">
        <v>0.1372685236576584</v>
      </c>
      <c r="G44" s="418"/>
      <c r="H44" s="103">
        <v>7397.8988551331968</v>
      </c>
      <c r="I44" s="418"/>
      <c r="J44" s="547">
        <v>6472.5406831431537</v>
      </c>
      <c r="K44" s="18"/>
      <c r="L44" s="428">
        <v>0.14296676023991811</v>
      </c>
      <c r="M44" s="101"/>
      <c r="N44" s="36">
        <v>150445.96638122012</v>
      </c>
      <c r="O44" s="418"/>
      <c r="P44" s="360">
        <v>132319.54047698539</v>
      </c>
      <c r="Q44" s="18"/>
      <c r="R44" s="418">
        <v>0.13698978880135615</v>
      </c>
      <c r="S44" s="428"/>
    </row>
    <row r="45" spans="1:19" x14ac:dyDescent="0.2">
      <c r="A45" s="413" t="s">
        <v>192</v>
      </c>
      <c r="B45" s="34">
        <v>9087.0233291567074</v>
      </c>
      <c r="C45" s="36">
        <v>0</v>
      </c>
      <c r="D45" s="360">
        <v>5742.6038545997908</v>
      </c>
      <c r="E45" s="360"/>
      <c r="F45" s="418">
        <v>0.58238728619214386</v>
      </c>
      <c r="G45" s="418"/>
      <c r="H45" s="103">
        <v>604.41537875950064</v>
      </c>
      <c r="I45" s="418"/>
      <c r="J45" s="547">
        <v>572.45877900597509</v>
      </c>
      <c r="K45" s="18"/>
      <c r="L45" s="428">
        <v>5.5823407598037729E-2</v>
      </c>
      <c r="M45" s="101"/>
      <c r="N45" s="36">
        <v>8482.6079503972069</v>
      </c>
      <c r="O45" s="418"/>
      <c r="P45" s="360">
        <v>5170.1450755938158</v>
      </c>
      <c r="Q45" s="18"/>
      <c r="R45" s="418">
        <v>0.64069050797823868</v>
      </c>
      <c r="S45" s="428"/>
    </row>
    <row r="46" spans="1:19" x14ac:dyDescent="0.2">
      <c r="A46" s="413" t="s">
        <v>193</v>
      </c>
      <c r="B46" s="395">
        <v>5495.9299413060162</v>
      </c>
      <c r="C46" s="36">
        <v>0</v>
      </c>
      <c r="D46" s="360">
        <v>3557.0314665798919</v>
      </c>
      <c r="E46" s="360"/>
      <c r="F46" s="418">
        <v>0.54508892961534228</v>
      </c>
      <c r="G46" s="418"/>
      <c r="H46" s="103">
        <v>444.03338926555017</v>
      </c>
      <c r="I46" s="418"/>
      <c r="J46" s="547">
        <v>441.79502860980574</v>
      </c>
      <c r="K46" s="18"/>
      <c r="L46" s="428">
        <v>5.0665139053009903E-3</v>
      </c>
      <c r="M46" s="101"/>
      <c r="N46" s="36">
        <v>5051.8965520404663</v>
      </c>
      <c r="O46" s="418"/>
      <c r="P46" s="360">
        <v>3115.2364379700862</v>
      </c>
      <c r="Q46" s="18"/>
      <c r="R46" s="418">
        <v>0.62167355596685425</v>
      </c>
      <c r="S46" s="428"/>
    </row>
    <row r="47" spans="1:19" x14ac:dyDescent="0.2">
      <c r="A47" s="413" t="s">
        <v>194</v>
      </c>
      <c r="B47" s="34">
        <v>679.37209924701619</v>
      </c>
      <c r="C47" s="36">
        <v>0</v>
      </c>
      <c r="D47" s="360">
        <v>517.16054365894286</v>
      </c>
      <c r="E47" s="360"/>
      <c r="F47" s="418">
        <v>0.31365802665535258</v>
      </c>
      <c r="G47" s="418"/>
      <c r="H47" s="103">
        <v>217.16319124204699</v>
      </c>
      <c r="I47" s="418"/>
      <c r="J47" s="547">
        <v>210.68064834765391</v>
      </c>
      <c r="K47" s="18"/>
      <c r="L47" s="428">
        <v>3.0769522237732688E-2</v>
      </c>
      <c r="M47" s="101"/>
      <c r="N47" s="36">
        <v>462.20890800496926</v>
      </c>
      <c r="O47" s="418"/>
      <c r="P47" s="360">
        <v>306.47989531128894</v>
      </c>
      <c r="Q47" s="18"/>
      <c r="R47" s="418">
        <v>0.50812146269988678</v>
      </c>
      <c r="S47" s="428"/>
    </row>
    <row r="48" spans="1:19" x14ac:dyDescent="0.2">
      <c r="A48" s="433" t="s">
        <v>195</v>
      </c>
      <c r="B48" s="34">
        <v>332.70979432160789</v>
      </c>
      <c r="C48" s="36">
        <v>0</v>
      </c>
      <c r="D48" s="360">
        <v>256.24886280883294</v>
      </c>
      <c r="E48" s="360"/>
      <c r="F48" s="418">
        <v>0.29838544715734572</v>
      </c>
      <c r="G48" s="418"/>
      <c r="H48" s="103">
        <v>167.11769480106088</v>
      </c>
      <c r="I48" s="418"/>
      <c r="J48" s="547">
        <v>153.50411672996407</v>
      </c>
      <c r="K48" s="18"/>
      <c r="L48" s="428">
        <v>8.8685426561198114E-2</v>
      </c>
      <c r="M48" s="101"/>
      <c r="N48" s="36">
        <v>165.59209952054698</v>
      </c>
      <c r="O48" s="418"/>
      <c r="P48" s="360">
        <v>102.74474607886887</v>
      </c>
      <c r="Q48" s="18"/>
      <c r="R48" s="418">
        <v>0.61168435214619399</v>
      </c>
      <c r="S48" s="428"/>
    </row>
    <row r="49" spans="1:19" x14ac:dyDescent="0.2">
      <c r="A49" s="413" t="s">
        <v>196</v>
      </c>
      <c r="B49" s="34">
        <v>2192.4386554751463</v>
      </c>
      <c r="C49" s="36">
        <v>0</v>
      </c>
      <c r="D49" s="360">
        <v>1038.9752579955334</v>
      </c>
      <c r="E49" s="360"/>
      <c r="F49" s="418">
        <v>1.1101933261673222</v>
      </c>
      <c r="G49" s="418"/>
      <c r="H49" s="103">
        <v>388.55415410127739</v>
      </c>
      <c r="I49" s="418"/>
      <c r="J49" s="547">
        <v>283.08012572102757</v>
      </c>
      <c r="K49" s="18"/>
      <c r="L49" s="428">
        <v>0.372594254406236</v>
      </c>
      <c r="M49" s="101"/>
      <c r="N49" s="36">
        <v>1803.8845013738689</v>
      </c>
      <c r="O49" s="418"/>
      <c r="P49" s="360">
        <v>755.89513227450595</v>
      </c>
      <c r="Q49" s="18"/>
      <c r="R49" s="418">
        <v>1.3864216401896106</v>
      </c>
      <c r="S49" s="428"/>
    </row>
    <row r="50" spans="1:19" x14ac:dyDescent="0.2">
      <c r="A50" s="413" t="s">
        <v>197</v>
      </c>
      <c r="B50" s="34">
        <v>1261.7459508866966</v>
      </c>
      <c r="C50" s="36">
        <v>0</v>
      </c>
      <c r="D50" s="360">
        <v>594.70169080590711</v>
      </c>
      <c r="E50" s="360"/>
      <c r="F50" s="418">
        <v>1.1216451380470227</v>
      </c>
      <c r="G50" s="418"/>
      <c r="H50" s="103">
        <v>166.29226167759165</v>
      </c>
      <c r="I50" s="418"/>
      <c r="J50" s="547">
        <v>50.086663986008425</v>
      </c>
      <c r="K50" s="18"/>
      <c r="L50" s="428">
        <v>2.320090587866761</v>
      </c>
      <c r="M50" s="101"/>
      <c r="N50" s="36">
        <v>1095.4536892091051</v>
      </c>
      <c r="O50" s="418"/>
      <c r="P50" s="360">
        <v>544.61502681989873</v>
      </c>
      <c r="Q50" s="18"/>
      <c r="R50" s="418">
        <v>1.0114275869427409</v>
      </c>
      <c r="S50" s="428"/>
    </row>
    <row r="51" spans="1:19" x14ac:dyDescent="0.2">
      <c r="A51" s="413" t="s">
        <v>198</v>
      </c>
      <c r="B51" s="34">
        <v>560.51275134088337</v>
      </c>
      <c r="C51" s="36">
        <v>0</v>
      </c>
      <c r="D51" s="360">
        <v>559.93947116430445</v>
      </c>
      <c r="E51" s="360"/>
      <c r="F51" s="418">
        <v>1.0238252634465557E-3</v>
      </c>
      <c r="G51" s="418"/>
      <c r="H51" s="103">
        <v>63.532022461532286</v>
      </c>
      <c r="I51" s="418"/>
      <c r="J51" s="547">
        <v>79.792795014653137</v>
      </c>
      <c r="K51" s="18"/>
      <c r="L51" s="428">
        <v>-0.20378747918448933</v>
      </c>
      <c r="M51" s="101"/>
      <c r="N51" s="36">
        <v>496.98072887935103</v>
      </c>
      <c r="O51" s="418"/>
      <c r="P51" s="360">
        <v>480.14667614965128</v>
      </c>
      <c r="Q51" s="18"/>
      <c r="R51" s="418">
        <v>3.5060229646269467E-2</v>
      </c>
      <c r="S51" s="428"/>
    </row>
    <row r="52" spans="1:19" x14ac:dyDescent="0.2">
      <c r="A52" s="413" t="s">
        <v>199</v>
      </c>
      <c r="B52" s="34">
        <v>5208.110028206951</v>
      </c>
      <c r="C52" s="36">
        <v>0</v>
      </c>
      <c r="D52" s="360">
        <v>5031.1591612693555</v>
      </c>
      <c r="E52" s="360"/>
      <c r="F52" s="418">
        <v>3.5170993654860046E-2</v>
      </c>
      <c r="G52" s="418"/>
      <c r="H52" s="103">
        <v>925.9789979154616</v>
      </c>
      <c r="I52" s="418"/>
      <c r="J52" s="547">
        <v>837.61959211350666</v>
      </c>
      <c r="K52" s="18"/>
      <c r="L52" s="428">
        <v>0.10548870469827941</v>
      </c>
      <c r="M52" s="101"/>
      <c r="N52" s="36">
        <v>4282.131030291489</v>
      </c>
      <c r="O52" s="418"/>
      <c r="P52" s="360">
        <v>4193.5395691558488</v>
      </c>
      <c r="Q52" s="18"/>
      <c r="R52" s="418">
        <v>2.112570053881082E-2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161981.19729354925</v>
      </c>
      <c r="C54" s="36">
        <v>0</v>
      </c>
      <c r="D54" s="360">
        <v>137316.93121500718</v>
      </c>
      <c r="E54" s="360"/>
      <c r="F54" s="418">
        <v>0.17961562248957796</v>
      </c>
      <c r="G54" s="418"/>
      <c r="H54" s="103">
        <v>8182.4754209700877</v>
      </c>
      <c r="I54" s="418"/>
      <c r="J54" s="547">
        <v>6997.0935030518503</v>
      </c>
      <c r="K54" s="18"/>
      <c r="L54" s="428">
        <v>0.16941061562221821</v>
      </c>
      <c r="M54" s="101"/>
      <c r="N54" s="37">
        <v>153798.72187257916</v>
      </c>
      <c r="O54" s="418"/>
      <c r="P54" s="360">
        <v>130319.83771195533</v>
      </c>
      <c r="Q54" s="18"/>
      <c r="R54" s="418">
        <v>0.18016354664681963</v>
      </c>
      <c r="S54" s="428"/>
    </row>
    <row r="55" spans="1:19" x14ac:dyDescent="0.2">
      <c r="A55" s="433" t="s">
        <v>202</v>
      </c>
      <c r="B55" s="34">
        <v>89262.51428994193</v>
      </c>
      <c r="C55" s="36">
        <v>0</v>
      </c>
      <c r="D55" s="360">
        <v>70609.92635960372</v>
      </c>
      <c r="E55" s="360"/>
      <c r="F55" s="418">
        <v>0.26416382075437833</v>
      </c>
      <c r="G55" s="418"/>
      <c r="H55" s="103">
        <v>6847.9060118690804</v>
      </c>
      <c r="I55" s="418"/>
      <c r="J55" s="547">
        <v>5734.7881135986345</v>
      </c>
      <c r="K55" s="18"/>
      <c r="L55" s="428">
        <v>0.19409921974814756</v>
      </c>
      <c r="M55" s="101"/>
      <c r="N55" s="37">
        <v>82414.608278072847</v>
      </c>
      <c r="O55" s="418"/>
      <c r="P55" s="360">
        <v>64875.138246005081</v>
      </c>
      <c r="Q55" s="18"/>
      <c r="R55" s="418">
        <v>0.27035734344886458</v>
      </c>
      <c r="S55" s="428"/>
    </row>
    <row r="56" spans="1:19" x14ac:dyDescent="0.2">
      <c r="A56" s="433" t="s">
        <v>203</v>
      </c>
      <c r="B56" s="34">
        <v>71963.06834313873</v>
      </c>
      <c r="C56" s="36">
        <v>0</v>
      </c>
      <c r="D56" s="360">
        <v>66295.706272891024</v>
      </c>
      <c r="E56" s="360"/>
      <c r="F56" s="418">
        <v>8.5486110471759871E-2</v>
      </c>
      <c r="G56" s="418"/>
      <c r="H56" s="103">
        <v>1303.422607577731</v>
      </c>
      <c r="I56" s="418"/>
      <c r="J56" s="547">
        <v>1219.8726457479486</v>
      </c>
      <c r="K56" s="18"/>
      <c r="L56" s="428">
        <v>6.8490724930187194E-2</v>
      </c>
      <c r="M56" s="101"/>
      <c r="N56" s="37">
        <v>70659.645735561004</v>
      </c>
      <c r="O56" s="418"/>
      <c r="P56" s="360">
        <v>65075.833627143074</v>
      </c>
      <c r="Q56" s="18"/>
      <c r="R56" s="418">
        <v>8.5804695801682762E-2</v>
      </c>
      <c r="S56" s="428"/>
    </row>
    <row r="57" spans="1:19" x14ac:dyDescent="0.2">
      <c r="A57" s="433" t="s">
        <v>545</v>
      </c>
      <c r="B57" s="34">
        <v>1020.4549389509472</v>
      </c>
      <c r="C57" s="36">
        <v>0</v>
      </c>
      <c r="D57" s="360">
        <v>589.49979976652241</v>
      </c>
      <c r="E57" s="360"/>
      <c r="F57" s="418">
        <v>0.73105222318160079</v>
      </c>
      <c r="G57" s="418"/>
      <c r="H57" s="103">
        <v>79.011116233021752</v>
      </c>
      <c r="I57" s="418"/>
      <c r="J57" s="547">
        <v>77.991769669846022</v>
      </c>
      <c r="K57" s="18"/>
      <c r="L57" s="428">
        <v>1.3069924781689378E-2</v>
      </c>
      <c r="M57" s="101"/>
      <c r="N57" s="37">
        <v>941.4438227179254</v>
      </c>
      <c r="O57" s="418"/>
      <c r="P57" s="360">
        <v>511.50803009667635</v>
      </c>
      <c r="Q57" s="18"/>
      <c r="R57" s="418">
        <v>0.84052598849716997</v>
      </c>
      <c r="S57" s="428"/>
    </row>
    <row r="58" spans="1:19" x14ac:dyDescent="0.2">
      <c r="A58" s="433" t="s">
        <v>205</v>
      </c>
      <c r="B58" s="34">
        <v>8217.2880116441356</v>
      </c>
      <c r="C58" s="36">
        <v>0</v>
      </c>
      <c r="D58" s="360">
        <v>9217.6545355043581</v>
      </c>
      <c r="E58" s="360"/>
      <c r="F58" s="418">
        <v>-0.10852723108758663</v>
      </c>
      <c r="G58" s="418"/>
      <c r="H58" s="103">
        <v>538.71095119764686</v>
      </c>
      <c r="I58" s="418"/>
      <c r="J58" s="547">
        <v>481.25479958838559</v>
      </c>
      <c r="K58" s="18"/>
      <c r="L58" s="428">
        <v>0.11938821526227515</v>
      </c>
      <c r="M58" s="101"/>
      <c r="N58" s="37">
        <v>7678.5770604464888</v>
      </c>
      <c r="O58" s="418"/>
      <c r="P58" s="360">
        <v>8736.399735915973</v>
      </c>
      <c r="Q58" s="18"/>
      <c r="R58" s="418">
        <v>-0.12108222007295505</v>
      </c>
      <c r="S58" s="428"/>
    </row>
    <row r="59" spans="1:19" x14ac:dyDescent="0.2">
      <c r="A59" s="433" t="s">
        <v>206</v>
      </c>
      <c r="B59" s="34">
        <v>4204.8242599750665</v>
      </c>
      <c r="C59" s="36">
        <v>0</v>
      </c>
      <c r="D59" s="360">
        <v>4725.757606131011</v>
      </c>
      <c r="E59" s="360"/>
      <c r="F59" s="418">
        <v>-0.11023276891732792</v>
      </c>
      <c r="G59" s="418"/>
      <c r="H59" s="103">
        <v>237.22469905199</v>
      </c>
      <c r="I59" s="418"/>
      <c r="J59" s="547">
        <v>245.37128245862488</v>
      </c>
      <c r="K59" s="18"/>
      <c r="L59" s="428">
        <v>-3.3201046695464746E-2</v>
      </c>
      <c r="M59" s="101"/>
      <c r="N59" s="37">
        <v>3967.5995609230768</v>
      </c>
      <c r="O59" s="418"/>
      <c r="P59" s="360">
        <v>4480.3863236723864</v>
      </c>
      <c r="Q59" s="18"/>
      <c r="R59" s="418">
        <v>-0.11445146148223211</v>
      </c>
      <c r="S59" s="428"/>
    </row>
    <row r="60" spans="1:19" x14ac:dyDescent="0.2">
      <c r="A60" s="433" t="s">
        <v>207</v>
      </c>
      <c r="B60" s="34">
        <v>1261.368461330836</v>
      </c>
      <c r="C60" s="36">
        <v>0</v>
      </c>
      <c r="D60" s="360">
        <v>611.81898423124903</v>
      </c>
      <c r="E60" s="360"/>
      <c r="F60" s="418">
        <v>1.061669372544473</v>
      </c>
      <c r="G60" s="418"/>
      <c r="H60" s="103">
        <v>86.638373291282548</v>
      </c>
      <c r="I60" s="418"/>
      <c r="J60" s="547">
        <v>73.192245225711815</v>
      </c>
      <c r="K60" s="18"/>
      <c r="L60" s="428">
        <v>0.1837097362446701</v>
      </c>
      <c r="M60" s="101"/>
      <c r="N60" s="37">
        <v>1174.7300880395535</v>
      </c>
      <c r="O60" s="418"/>
      <c r="P60" s="360">
        <v>538.62673900553727</v>
      </c>
      <c r="Q60" s="18"/>
      <c r="R60" s="418">
        <v>1.1809724675170217</v>
      </c>
      <c r="S60" s="428"/>
    </row>
    <row r="61" spans="1:19" x14ac:dyDescent="0.2">
      <c r="A61" s="433" t="s">
        <v>208</v>
      </c>
      <c r="B61" s="34">
        <v>2928.5718095217371</v>
      </c>
      <c r="C61" s="36">
        <v>0</v>
      </c>
      <c r="D61" s="360">
        <v>3968.201893332071</v>
      </c>
      <c r="E61" s="360"/>
      <c r="F61" s="418">
        <v>-0.26199021918649501</v>
      </c>
      <c r="G61" s="418"/>
      <c r="H61" s="103">
        <v>234.31578224819333</v>
      </c>
      <c r="I61" s="418"/>
      <c r="J61" s="547">
        <v>170.33192128252603</v>
      </c>
      <c r="K61" s="18"/>
      <c r="L61" s="428">
        <v>0.37564221951996069</v>
      </c>
      <c r="M61" s="101"/>
      <c r="N61" s="37">
        <v>2694.2560272735436</v>
      </c>
      <c r="O61" s="418"/>
      <c r="P61" s="360">
        <v>3797.8699720495451</v>
      </c>
      <c r="Q61" s="18"/>
      <c r="R61" s="418">
        <v>-0.29058760644731318</v>
      </c>
      <c r="S61" s="428"/>
    </row>
    <row r="62" spans="1:19" x14ac:dyDescent="0.2">
      <c r="A62" s="433" t="s">
        <v>209</v>
      </c>
      <c r="B62" s="34">
        <v>1275.2414446995074</v>
      </c>
      <c r="C62" s="36">
        <v>0</v>
      </c>
      <c r="D62" s="360">
        <v>1131.5203280161388</v>
      </c>
      <c r="E62" s="360"/>
      <c r="F62" s="418">
        <v>0.12701593875502931</v>
      </c>
      <c r="G62" s="418"/>
      <c r="H62" s="103">
        <v>250.84075591428117</v>
      </c>
      <c r="I62" s="418"/>
      <c r="J62" s="547">
        <v>262.10278199846397</v>
      </c>
      <c r="K62" s="18"/>
      <c r="L62" s="428">
        <v>-4.2967976143987639E-2</v>
      </c>
      <c r="M62" s="101"/>
      <c r="N62" s="37">
        <v>1024.4006887852263</v>
      </c>
      <c r="O62" s="418"/>
      <c r="P62" s="360">
        <v>869.41754601767479</v>
      </c>
      <c r="Q62" s="18"/>
      <c r="R62" s="418">
        <v>0.17826088681720806</v>
      </c>
      <c r="S62" s="428"/>
    </row>
    <row r="63" spans="1:19" x14ac:dyDescent="0.2">
      <c r="A63" s="433" t="s">
        <v>210</v>
      </c>
      <c r="B63" s="34">
        <v>4327.2544826355424</v>
      </c>
      <c r="C63" s="36">
        <v>0</v>
      </c>
      <c r="D63" s="360">
        <v>3712.0349642320934</v>
      </c>
      <c r="E63" s="360"/>
      <c r="F63" s="418">
        <v>0.16573645569923104</v>
      </c>
      <c r="G63" s="418"/>
      <c r="H63" s="103">
        <v>980.1284196227075</v>
      </c>
      <c r="I63" s="418"/>
      <c r="J63" s="547">
        <v>885.3825659145582</v>
      </c>
      <c r="K63" s="18"/>
      <c r="L63" s="428">
        <v>0.10701120324216157</v>
      </c>
      <c r="M63" s="101"/>
      <c r="N63" s="37">
        <v>3347.1260630128345</v>
      </c>
      <c r="O63" s="418"/>
      <c r="P63" s="360">
        <v>2826.6523983175352</v>
      </c>
      <c r="Q63" s="18"/>
      <c r="R63" s="418">
        <v>0.18413076365707109</v>
      </c>
      <c r="S63" s="428"/>
    </row>
    <row r="64" spans="1:19" x14ac:dyDescent="0.2">
      <c r="A64" s="433" t="s">
        <v>211</v>
      </c>
      <c r="B64" s="34">
        <v>633.33048054164681</v>
      </c>
      <c r="C64" s="36">
        <v>0</v>
      </c>
      <c r="D64" s="360">
        <v>445.64763985827796</v>
      </c>
      <c r="E64" s="360"/>
      <c r="F64" s="418">
        <v>0.42114626870469807</v>
      </c>
      <c r="G64" s="418"/>
      <c r="H64" s="103">
        <v>127.75151253498423</v>
      </c>
      <c r="I64" s="418"/>
      <c r="J64" s="547">
        <v>126.32230420560353</v>
      </c>
      <c r="K64" s="18"/>
      <c r="L64" s="428">
        <v>1.1313982422728016E-2</v>
      </c>
      <c r="M64" s="101"/>
      <c r="N64" s="38">
        <v>505.57896800666259</v>
      </c>
      <c r="O64" s="418"/>
      <c r="P64" s="360">
        <v>319.32533565267443</v>
      </c>
      <c r="Q64" s="18"/>
      <c r="R64" s="418">
        <v>0.58327232937311801</v>
      </c>
      <c r="S64" s="428"/>
    </row>
    <row r="65" spans="1:19" x14ac:dyDescent="0.2">
      <c r="A65" s="433" t="s">
        <v>212</v>
      </c>
      <c r="B65" s="34">
        <v>1099.2306787776479</v>
      </c>
      <c r="C65" s="36">
        <v>0</v>
      </c>
      <c r="D65" s="360">
        <v>910.11128485266579</v>
      </c>
      <c r="E65" s="360"/>
      <c r="F65" s="418">
        <v>0.2077980979607322</v>
      </c>
      <c r="G65" s="418"/>
      <c r="H65" s="103">
        <v>51.114326972445575</v>
      </c>
      <c r="I65" s="418"/>
      <c r="J65" s="547">
        <v>76.527463768611852</v>
      </c>
      <c r="K65" s="18"/>
      <c r="L65" s="428">
        <v>-0.33207864921546781</v>
      </c>
      <c r="M65" s="101"/>
      <c r="N65" s="38">
        <v>1048.1163518052024</v>
      </c>
      <c r="O65" s="418"/>
      <c r="P65" s="360">
        <v>833.58382108405397</v>
      </c>
      <c r="Q65" s="18"/>
      <c r="R65" s="418">
        <v>0.25736167772804713</v>
      </c>
      <c r="S65" s="428"/>
    </row>
    <row r="66" spans="1:19" x14ac:dyDescent="0.2">
      <c r="A66" s="433" t="s">
        <v>213</v>
      </c>
      <c r="B66" s="34">
        <v>154.40176424223552</v>
      </c>
      <c r="C66" s="36">
        <v>0</v>
      </c>
      <c r="D66" s="360">
        <v>226.67657724795038</v>
      </c>
      <c r="E66" s="360"/>
      <c r="F66" s="418">
        <v>-0.31884552821113488</v>
      </c>
      <c r="G66" s="428"/>
      <c r="H66" s="103">
        <v>56.552472592340195</v>
      </c>
      <c r="I66" s="19"/>
      <c r="J66" s="547">
        <v>52.35813967310893</v>
      </c>
      <c r="K66" s="18"/>
      <c r="L66" s="428">
        <v>8.0108516945369398E-2</v>
      </c>
      <c r="M66" s="101"/>
      <c r="N66" s="38">
        <v>97.849291649895335</v>
      </c>
      <c r="O66" s="19"/>
      <c r="P66" s="360">
        <v>174.31843757484145</v>
      </c>
      <c r="Q66" s="18"/>
      <c r="R66" s="418">
        <v>-0.43867503052920059</v>
      </c>
      <c r="S66" s="428"/>
    </row>
    <row r="67" spans="1:19" x14ac:dyDescent="0.2">
      <c r="A67" s="433" t="s">
        <v>1065</v>
      </c>
      <c r="B67" s="36">
        <v>36.687653375677208</v>
      </c>
      <c r="C67" s="360"/>
      <c r="D67" s="360"/>
      <c r="E67" s="445"/>
      <c r="F67" s="418"/>
      <c r="G67" s="418"/>
      <c r="H67" s="619">
        <v>41.18609819535159</v>
      </c>
      <c r="I67" s="19"/>
      <c r="J67" s="547"/>
      <c r="K67" s="18"/>
      <c r="L67" s="428"/>
      <c r="M67" s="19"/>
      <c r="N67" s="547">
        <v>36.463041150011975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331.15326118574785</v>
      </c>
      <c r="C69" s="624">
        <v>598.93543178410528</v>
      </c>
      <c r="D69" s="624">
        <v>282.43321554944316</v>
      </c>
      <c r="E69" s="624"/>
      <c r="F69" s="418">
        <v>0.17250111868579313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268.00530244226081</v>
      </c>
      <c r="C70" s="624">
        <v>306.68712866526488</v>
      </c>
      <c r="D70" s="624">
        <v>261.79976458169051</v>
      </c>
      <c r="E70" s="624"/>
      <c r="F70" s="418">
        <v>2.3703374487313422E-2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1869.7287018734387</v>
      </c>
      <c r="C71" s="626">
        <v>2065.4580782073645</v>
      </c>
      <c r="D71" s="626">
        <v>1841.8986422820615</v>
      </c>
      <c r="E71" s="626"/>
      <c r="F71" s="443">
        <v>1.5109441395155462E-2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/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S84"/>
  <sheetViews>
    <sheetView showGridLines="0" zoomScaleNormal="100" zoomScaleSheetLayoutView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Tables'!A37,":  ",'List of Tables'!C37)</f>
        <v>TABLE 32:  China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105" t="s">
        <v>284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48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773942.32288676128</v>
      </c>
      <c r="C6" s="53">
        <v>0</v>
      </c>
      <c r="D6" s="36">
        <v>699703.17695483554</v>
      </c>
      <c r="E6" s="36"/>
      <c r="F6" s="418">
        <v>0.10610091304004145</v>
      </c>
      <c r="G6" s="418"/>
      <c r="H6" s="100">
        <v>238934.96057556479</v>
      </c>
      <c r="I6" s="418"/>
      <c r="J6" s="360">
        <v>250594.61613239357</v>
      </c>
      <c r="K6" s="18"/>
      <c r="L6" s="428">
        <v>-4.6527957131643927E-2</v>
      </c>
      <c r="M6" s="101"/>
      <c r="N6" s="173">
        <v>535007.36231119651</v>
      </c>
      <c r="O6" s="418"/>
      <c r="P6" s="360">
        <v>449108.56082244194</v>
      </c>
      <c r="Q6" s="18"/>
      <c r="R6" s="418">
        <v>0.19126511712769428</v>
      </c>
      <c r="S6" s="544"/>
    </row>
    <row r="7" spans="1:19" x14ac:dyDescent="0.2">
      <c r="A7" s="439" t="s">
        <v>154</v>
      </c>
      <c r="B7" s="34">
        <v>125010.62578926396</v>
      </c>
      <c r="C7" s="36">
        <v>0</v>
      </c>
      <c r="D7" s="36">
        <v>116865.55458862113</v>
      </c>
      <c r="E7" s="36"/>
      <c r="F7" s="418">
        <v>6.9696081358740114E-2</v>
      </c>
      <c r="G7" s="418"/>
      <c r="H7" s="103">
        <v>39767.62578926373</v>
      </c>
      <c r="I7" s="418"/>
      <c r="J7" s="360">
        <v>42842.554588621271</v>
      </c>
      <c r="K7" s="18"/>
      <c r="L7" s="428">
        <v>-7.1772769595168456E-2</v>
      </c>
      <c r="M7" s="101"/>
      <c r="N7" s="36">
        <v>85243.000000000218</v>
      </c>
      <c r="O7" s="418"/>
      <c r="P7" s="360">
        <v>74022.999999999869</v>
      </c>
      <c r="Q7" s="18"/>
      <c r="R7" s="418">
        <v>0.15157451062508098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12382.407918621855</v>
      </c>
      <c r="C9" s="36">
        <v>0</v>
      </c>
      <c r="D9" s="36">
        <v>11508.074816389688</v>
      </c>
      <c r="E9" s="36"/>
      <c r="F9" s="418">
        <v>7.5975618527171079E-2</v>
      </c>
      <c r="G9" s="418"/>
      <c r="H9" s="103">
        <v>7234.9461854288766</v>
      </c>
      <c r="I9" s="418"/>
      <c r="J9" s="547">
        <v>7994.1971538920134</v>
      </c>
      <c r="K9" s="18"/>
      <c r="L9" s="428">
        <v>-9.4975261911509373E-2</v>
      </c>
      <c r="M9" s="101"/>
      <c r="N9" s="36">
        <v>5147.4617331929776</v>
      </c>
      <c r="O9" s="418"/>
      <c r="P9" s="360">
        <v>3513.8776624976749</v>
      </c>
      <c r="Q9" s="18"/>
      <c r="R9" s="418">
        <v>0.46489497574999417</v>
      </c>
      <c r="S9" s="428"/>
    </row>
    <row r="10" spans="1:19" x14ac:dyDescent="0.2">
      <c r="A10" s="546" t="s">
        <v>157</v>
      </c>
      <c r="B10" s="34">
        <v>38666.327206740527</v>
      </c>
      <c r="C10" s="36">
        <v>0</v>
      </c>
      <c r="D10" s="36">
        <v>26939.148173586145</v>
      </c>
      <c r="E10" s="36"/>
      <c r="F10" s="418">
        <v>0.43532107836478995</v>
      </c>
      <c r="G10" s="418"/>
      <c r="H10" s="103">
        <v>11893.856852822826</v>
      </c>
      <c r="I10" s="418"/>
      <c r="J10" s="547">
        <v>10994.858564740718</v>
      </c>
      <c r="K10" s="18"/>
      <c r="L10" s="428">
        <v>8.1765334477798102E-2</v>
      </c>
      <c r="M10" s="101"/>
      <c r="N10" s="36">
        <v>26772.470353917703</v>
      </c>
      <c r="O10" s="418"/>
      <c r="P10" s="360">
        <v>15944.289608845427</v>
      </c>
      <c r="Q10" s="18"/>
      <c r="R10" s="418">
        <v>0.67912594481883448</v>
      </c>
      <c r="S10" s="428"/>
    </row>
    <row r="11" spans="1:19" x14ac:dyDescent="0.2">
      <c r="A11" s="546" t="s">
        <v>158</v>
      </c>
      <c r="B11" s="34">
        <v>73961.890663900616</v>
      </c>
      <c r="C11" s="36">
        <v>0</v>
      </c>
      <c r="D11" s="36">
        <v>78418.331598642588</v>
      </c>
      <c r="E11" s="36"/>
      <c r="F11" s="418">
        <v>-5.6829071007921214E-2</v>
      </c>
      <c r="G11" s="418"/>
      <c r="H11" s="103">
        <v>20638.822751010295</v>
      </c>
      <c r="I11" s="418"/>
      <c r="J11" s="360">
        <v>23853.498869986553</v>
      </c>
      <c r="K11" s="18"/>
      <c r="L11" s="428">
        <v>-0.13476748784309772</v>
      </c>
      <c r="M11" s="101"/>
      <c r="N11" s="36">
        <v>53323.067912890321</v>
      </c>
      <c r="O11" s="418"/>
      <c r="P11" s="360">
        <v>54564.832728656038</v>
      </c>
      <c r="Q11" s="18"/>
      <c r="R11" s="418">
        <v>-2.2757603270605723E-2</v>
      </c>
      <c r="S11" s="428"/>
    </row>
    <row r="12" spans="1:19" x14ac:dyDescent="0.2">
      <c r="A12" s="546" t="s">
        <v>159</v>
      </c>
      <c r="B12" s="45">
        <v>2.6231268542929831</v>
      </c>
      <c r="C12" s="43" t="e">
        <v>#DIV/0!</v>
      </c>
      <c r="D12" s="40">
        <v>2.9660820187295451</v>
      </c>
      <c r="E12" s="40"/>
      <c r="F12" s="418">
        <v>-0.11562565103424187</v>
      </c>
      <c r="G12" s="418"/>
      <c r="H12" s="104">
        <v>2.2005224086515129</v>
      </c>
      <c r="I12" s="418"/>
      <c r="J12" s="548">
        <v>1.9725798417871303</v>
      </c>
      <c r="K12" s="18"/>
      <c r="L12" s="428">
        <v>0.11555555929126285</v>
      </c>
      <c r="M12" s="101"/>
      <c r="N12" s="43">
        <v>2.8812716733724293</v>
      </c>
      <c r="O12" s="418"/>
      <c r="P12" s="549">
        <v>3.5410948019127391</v>
      </c>
      <c r="Q12" s="18"/>
      <c r="R12" s="418">
        <v>-0.18633308777384419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106436.18523635867</v>
      </c>
      <c r="C14" s="36">
        <v>0</v>
      </c>
      <c r="D14" s="36">
        <v>100866.38220746454</v>
      </c>
      <c r="E14" s="36"/>
      <c r="F14" s="418">
        <v>5.5219617349197773E-2</v>
      </c>
      <c r="G14" s="418"/>
      <c r="H14" s="103">
        <v>31944.426878434224</v>
      </c>
      <c r="I14" s="418"/>
      <c r="J14" s="547">
        <v>34658.849181107733</v>
      </c>
      <c r="K14" s="18"/>
      <c r="L14" s="428">
        <v>-7.8318304467914046E-2</v>
      </c>
      <c r="M14" s="101"/>
      <c r="N14" s="36">
        <v>74491.758357924438</v>
      </c>
      <c r="O14" s="418"/>
      <c r="P14" s="360">
        <v>66207.533026356818</v>
      </c>
      <c r="Q14" s="18"/>
      <c r="R14" s="418">
        <v>0.12512511723204853</v>
      </c>
      <c r="S14" s="428"/>
    </row>
    <row r="15" spans="1:19" x14ac:dyDescent="0.2">
      <c r="A15" s="438" t="s">
        <v>162</v>
      </c>
      <c r="B15" s="34">
        <v>18574.440552905286</v>
      </c>
      <c r="C15" s="36">
        <v>0</v>
      </c>
      <c r="D15" s="36">
        <v>15999.172381153949</v>
      </c>
      <c r="E15" s="36"/>
      <c r="F15" s="418">
        <v>0.16096258671385066</v>
      </c>
      <c r="G15" s="418"/>
      <c r="H15" s="34">
        <v>7823.1989108295056</v>
      </c>
      <c r="I15" s="418"/>
      <c r="J15" s="547">
        <v>8183.7054075119604</v>
      </c>
      <c r="K15" s="18"/>
      <c r="L15" s="428">
        <v>-4.405174413433062E-2</v>
      </c>
      <c r="M15" s="101"/>
      <c r="N15" s="36">
        <v>10751.24164207578</v>
      </c>
      <c r="O15" s="418"/>
      <c r="P15" s="360">
        <v>7815.4669736419892</v>
      </c>
      <c r="Q15" s="18"/>
      <c r="R15" s="418">
        <v>0.37563650109901581</v>
      </c>
      <c r="S15" s="428"/>
    </row>
    <row r="16" spans="1:19" x14ac:dyDescent="0.2">
      <c r="A16" s="433" t="s">
        <v>163</v>
      </c>
      <c r="B16" s="45">
        <v>1.4669984719240503</v>
      </c>
      <c r="C16" s="43" t="e">
        <v>#DIV/0!</v>
      </c>
      <c r="D16" s="40">
        <v>1.4403759991522684</v>
      </c>
      <c r="E16" s="40"/>
      <c r="F16" s="418">
        <v>1.8483002207375362E-2</v>
      </c>
      <c r="G16" s="418"/>
      <c r="H16" s="104">
        <v>1.9009903449321996</v>
      </c>
      <c r="I16" s="418"/>
      <c r="J16" s="548">
        <v>1.8563421695697571</v>
      </c>
      <c r="K16" s="18"/>
      <c r="L16" s="428">
        <v>2.4051694829941111E-2</v>
      </c>
      <c r="M16" s="101"/>
      <c r="N16" s="43">
        <v>1.2645322705776676</v>
      </c>
      <c r="O16" s="418"/>
      <c r="P16" s="549">
        <v>1.1996257814749112</v>
      </c>
      <c r="Q16" s="18"/>
      <c r="R16" s="418">
        <v>5.4105613688091511E-2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63619.855220581027</v>
      </c>
      <c r="C18" s="36">
        <v>0</v>
      </c>
      <c r="D18" s="36">
        <v>68613.446523447128</v>
      </c>
      <c r="E18" s="36"/>
      <c r="F18" s="418">
        <v>-7.2778610547710246E-2</v>
      </c>
      <c r="G18" s="418"/>
      <c r="H18" s="103">
        <v>17997.187108492668</v>
      </c>
      <c r="I18" s="418"/>
      <c r="J18" s="547">
        <v>22177.203747158968</v>
      </c>
      <c r="K18" s="18"/>
      <c r="L18" s="428">
        <v>-0.18848258267013421</v>
      </c>
      <c r="M18" s="101"/>
      <c r="N18" s="36">
        <v>45622.668112088359</v>
      </c>
      <c r="O18" s="418"/>
      <c r="P18" s="360">
        <v>46436.242776288163</v>
      </c>
      <c r="Q18" s="18"/>
      <c r="R18" s="418">
        <v>-1.752025175937021E-2</v>
      </c>
      <c r="S18" s="428"/>
    </row>
    <row r="19" spans="1:19" x14ac:dyDescent="0.2">
      <c r="A19" s="438" t="s">
        <v>166</v>
      </c>
      <c r="B19" s="34">
        <v>88856.155905942607</v>
      </c>
      <c r="C19" s="36">
        <v>0</v>
      </c>
      <c r="D19" s="36">
        <v>89453.26188644598</v>
      </c>
      <c r="E19" s="36"/>
      <c r="F19" s="418">
        <v>-6.6750610085225606E-3</v>
      </c>
      <c r="G19" s="418"/>
      <c r="H19" s="103">
        <v>25089.894507975929</v>
      </c>
      <c r="I19" s="418"/>
      <c r="J19" s="547">
        <v>28050.252146431128</v>
      </c>
      <c r="K19" s="18"/>
      <c r="L19" s="428">
        <v>-0.10553764803971112</v>
      </c>
      <c r="M19" s="101"/>
      <c r="N19" s="36">
        <v>63766.261397966686</v>
      </c>
      <c r="O19" s="418"/>
      <c r="P19" s="360">
        <v>61403.009740014859</v>
      </c>
      <c r="Q19" s="18"/>
      <c r="R19" s="418">
        <v>3.8487554078505584E-2</v>
      </c>
      <c r="S19" s="428"/>
    </row>
    <row r="20" spans="1:19" x14ac:dyDescent="0.2">
      <c r="A20" s="438" t="s">
        <v>167</v>
      </c>
      <c r="B20" s="34">
        <v>58749.627357505757</v>
      </c>
      <c r="C20" s="36">
        <v>0</v>
      </c>
      <c r="D20" s="36">
        <v>64064.291847389904</v>
      </c>
      <c r="E20" s="36"/>
      <c r="F20" s="418">
        <v>-8.2958296058971842E-2</v>
      </c>
      <c r="G20" s="418"/>
      <c r="H20" s="103">
        <v>15102.782794300034</v>
      </c>
      <c r="I20" s="418"/>
      <c r="J20" s="547">
        <v>18649.986003969581</v>
      </c>
      <c r="K20" s="18"/>
      <c r="L20" s="428">
        <v>-0.19019870625718102</v>
      </c>
      <c r="M20" s="101"/>
      <c r="N20" s="36">
        <v>43646.844563205726</v>
      </c>
      <c r="O20" s="418"/>
      <c r="P20" s="360">
        <v>45414.305843420327</v>
      </c>
      <c r="Q20" s="18"/>
      <c r="R20" s="418">
        <v>-3.8918601691468373E-2</v>
      </c>
      <c r="S20" s="428"/>
    </row>
    <row r="21" spans="1:19" x14ac:dyDescent="0.2">
      <c r="A21" s="438" t="s">
        <v>168</v>
      </c>
      <c r="B21" s="34">
        <v>31284.24202024332</v>
      </c>
      <c r="C21" s="36">
        <v>0</v>
      </c>
      <c r="D21" s="36">
        <v>22863.13802611539</v>
      </c>
      <c r="E21" s="36"/>
      <c r="F21" s="418">
        <v>0.36832669183508121</v>
      </c>
      <c r="G21" s="418"/>
      <c r="H21" s="103">
        <v>11783.326967092073</v>
      </c>
      <c r="I21" s="418"/>
      <c r="J21" s="547">
        <v>11265.084698999146</v>
      </c>
      <c r="K21" s="18"/>
      <c r="L21" s="428">
        <v>4.600429397028593E-2</v>
      </c>
      <c r="M21" s="101"/>
      <c r="N21" s="36">
        <v>19500.91505315125</v>
      </c>
      <c r="O21" s="418"/>
      <c r="P21" s="360">
        <v>11598.053327116246</v>
      </c>
      <c r="Q21" s="18"/>
      <c r="R21" s="418">
        <v>0.68139553277946352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118637.40064231146</v>
      </c>
      <c r="C23" s="36">
        <v>0</v>
      </c>
      <c r="D23" s="36">
        <v>109729.02599253661</v>
      </c>
      <c r="E23" s="36"/>
      <c r="F23" s="418">
        <v>8.1185215754861137E-2</v>
      </c>
      <c r="G23" s="418"/>
      <c r="H23" s="103">
        <v>36929.07648193866</v>
      </c>
      <c r="I23" s="418"/>
      <c r="J23" s="547">
        <v>39953.083467462275</v>
      </c>
      <c r="K23" s="18"/>
      <c r="L23" s="428">
        <v>-7.5688951216652922E-2</v>
      </c>
      <c r="M23" s="101"/>
      <c r="N23" s="36">
        <v>81708.324160372809</v>
      </c>
      <c r="O23" s="418"/>
      <c r="P23" s="360">
        <v>69775.942525074337</v>
      </c>
      <c r="Q23" s="18"/>
      <c r="R23" s="418">
        <v>0.17100996709590144</v>
      </c>
      <c r="S23" s="428"/>
    </row>
    <row r="24" spans="1:19" x14ac:dyDescent="0.2">
      <c r="A24" s="438" t="s">
        <v>171</v>
      </c>
      <c r="B24" s="34">
        <v>19514.941615558717</v>
      </c>
      <c r="C24" s="36">
        <v>0</v>
      </c>
      <c r="D24" s="36">
        <v>16726.07784351844</v>
      </c>
      <c r="E24" s="36"/>
      <c r="F24" s="418">
        <v>0.16673746219117325</v>
      </c>
      <c r="G24" s="418"/>
      <c r="H24" s="103">
        <v>5720.3049671094677</v>
      </c>
      <c r="I24" s="418"/>
      <c r="J24" s="547">
        <v>5561.2809011217869</v>
      </c>
      <c r="K24" s="18"/>
      <c r="L24" s="428">
        <v>2.8594863092710081E-2</v>
      </c>
      <c r="M24" s="101"/>
      <c r="N24" s="36">
        <v>13794.636648449248</v>
      </c>
      <c r="O24" s="418"/>
      <c r="P24" s="360">
        <v>11164.796942396652</v>
      </c>
      <c r="Q24" s="18"/>
      <c r="R24" s="418">
        <v>0.23554747297428874</v>
      </c>
      <c r="S24" s="428"/>
    </row>
    <row r="25" spans="1:19" x14ac:dyDescent="0.2">
      <c r="A25" s="438" t="s">
        <v>172</v>
      </c>
      <c r="B25" s="34">
        <v>18788.57126638063</v>
      </c>
      <c r="C25" s="36">
        <v>0</v>
      </c>
      <c r="D25" s="36">
        <v>15342.639199437839</v>
      </c>
      <c r="E25" s="36"/>
      <c r="F25" s="418">
        <v>0.22459839028666276</v>
      </c>
      <c r="G25" s="418"/>
      <c r="H25" s="103">
        <v>5488.7824979452216</v>
      </c>
      <c r="I25" s="418"/>
      <c r="J25" s="547">
        <v>5286.0945371270964</v>
      </c>
      <c r="K25" s="18"/>
      <c r="L25" s="428">
        <v>3.8343612546945245E-2</v>
      </c>
      <c r="M25" s="101"/>
      <c r="N25" s="36">
        <v>13299.788768435408</v>
      </c>
      <c r="O25" s="418"/>
      <c r="P25" s="360">
        <v>10056.544662310742</v>
      </c>
      <c r="Q25" s="18"/>
      <c r="R25" s="418">
        <v>0.32250084050036426</v>
      </c>
      <c r="S25" s="428"/>
    </row>
    <row r="26" spans="1:19" x14ac:dyDescent="0.2">
      <c r="A26" s="438" t="s">
        <v>173</v>
      </c>
      <c r="B26" s="34">
        <v>1033.9754853043953</v>
      </c>
      <c r="C26" s="36">
        <v>0</v>
      </c>
      <c r="D26" s="36">
        <v>1559.6309593081323</v>
      </c>
      <c r="E26" s="36"/>
      <c r="F26" s="418">
        <v>-0.33703836851053726</v>
      </c>
      <c r="G26" s="418"/>
      <c r="H26" s="103">
        <v>370.24496885692491</v>
      </c>
      <c r="I26" s="418"/>
      <c r="J26" s="547">
        <v>350.37467012076985</v>
      </c>
      <c r="K26" s="18"/>
      <c r="L26" s="428">
        <v>5.6711573154834556E-2</v>
      </c>
      <c r="M26" s="101"/>
      <c r="N26" s="36">
        <v>663.73051644747045</v>
      </c>
      <c r="O26" s="418"/>
      <c r="P26" s="360">
        <v>1209.2562891873624</v>
      </c>
      <c r="Q26" s="18"/>
      <c r="R26" s="418">
        <v>-0.45112502421343048</v>
      </c>
      <c r="S26" s="428"/>
    </row>
    <row r="27" spans="1:19" x14ac:dyDescent="0.2">
      <c r="A27" s="438" t="s">
        <v>174</v>
      </c>
      <c r="B27" s="34">
        <v>718.30370477791269</v>
      </c>
      <c r="C27" s="36">
        <v>0</v>
      </c>
      <c r="D27" s="360">
        <v>640.72170967319482</v>
      </c>
      <c r="E27" s="360"/>
      <c r="F27" s="418">
        <v>0.12108532289984239</v>
      </c>
      <c r="G27" s="418"/>
      <c r="H27" s="103">
        <v>254.3485562865452</v>
      </c>
      <c r="I27" s="418"/>
      <c r="J27" s="547">
        <v>269.64369590508534</v>
      </c>
      <c r="K27" s="18"/>
      <c r="L27" s="428">
        <v>-5.6723520152030651E-2</v>
      </c>
      <c r="M27" s="101"/>
      <c r="N27" s="36">
        <v>463.95514849136748</v>
      </c>
      <c r="O27" s="418"/>
      <c r="P27" s="360">
        <v>371.07801376810949</v>
      </c>
      <c r="Q27" s="18"/>
      <c r="R27" s="418">
        <v>0.25029005027847834</v>
      </c>
      <c r="S27" s="428"/>
    </row>
    <row r="28" spans="1:19" x14ac:dyDescent="0.2">
      <c r="A28" s="438" t="s">
        <v>175</v>
      </c>
      <c r="B28" s="34">
        <v>3567.7733482713979</v>
      </c>
      <c r="C28" s="36">
        <v>0</v>
      </c>
      <c r="D28" s="360">
        <v>3828.0149003114757</v>
      </c>
      <c r="E28" s="360"/>
      <c r="F28" s="418">
        <v>-6.7983421908546532E-2</v>
      </c>
      <c r="G28" s="418"/>
      <c r="H28" s="103">
        <v>1373.2933914156679</v>
      </c>
      <c r="I28" s="418"/>
      <c r="J28" s="547">
        <v>1511.4727808079831</v>
      </c>
      <c r="K28" s="18"/>
      <c r="L28" s="428">
        <v>-9.142036240867607E-2</v>
      </c>
      <c r="M28" s="101"/>
      <c r="N28" s="36">
        <v>2194.4799568557301</v>
      </c>
      <c r="O28" s="418"/>
      <c r="P28" s="360">
        <v>2316.5421195034928</v>
      </c>
      <c r="Q28" s="18"/>
      <c r="R28" s="418">
        <v>-5.2691536070116646E-2</v>
      </c>
      <c r="S28" s="428"/>
    </row>
    <row r="29" spans="1:19" x14ac:dyDescent="0.2">
      <c r="A29" s="438" t="s">
        <v>176</v>
      </c>
      <c r="B29" s="34">
        <v>19943.750399402434</v>
      </c>
      <c r="C29" s="36">
        <v>0</v>
      </c>
      <c r="D29" s="360">
        <v>17928.901442267645</v>
      </c>
      <c r="E29" s="360"/>
      <c r="F29" s="418">
        <v>0.11237994495216275</v>
      </c>
      <c r="G29" s="418"/>
      <c r="H29" s="103">
        <v>5181.6835957659414</v>
      </c>
      <c r="I29" s="418"/>
      <c r="J29" s="547">
        <v>4472.4491091482741</v>
      </c>
      <c r="K29" s="18"/>
      <c r="L29" s="428">
        <v>0.15857854819788719</v>
      </c>
      <c r="M29" s="101"/>
      <c r="N29" s="36">
        <v>14762.066803636493</v>
      </c>
      <c r="O29" s="418"/>
      <c r="P29" s="360">
        <v>13456.45233311937</v>
      </c>
      <c r="Q29" s="18"/>
      <c r="R29" s="418">
        <v>9.7025162219295386E-2</v>
      </c>
      <c r="S29" s="428"/>
    </row>
    <row r="30" spans="1:19" x14ac:dyDescent="0.2">
      <c r="A30" s="438" t="s">
        <v>326</v>
      </c>
      <c r="B30" s="34">
        <v>8967.15465185828</v>
      </c>
      <c r="C30" s="36">
        <v>0</v>
      </c>
      <c r="D30" s="360">
        <v>8475.2488949940489</v>
      </c>
      <c r="E30" s="360"/>
      <c r="F30" s="418">
        <v>5.8040272676213422E-2</v>
      </c>
      <c r="G30" s="418"/>
      <c r="H30" s="103">
        <v>2475.1917566777952</v>
      </c>
      <c r="I30" s="418"/>
      <c r="J30" s="547">
        <v>2239.2615182283571</v>
      </c>
      <c r="K30" s="18"/>
      <c r="L30" s="428">
        <v>0.10536073456757283</v>
      </c>
      <c r="M30" s="101"/>
      <c r="N30" s="36">
        <v>6491.9628951804852</v>
      </c>
      <c r="O30" s="418"/>
      <c r="P30" s="360">
        <v>6235.9873767656909</v>
      </c>
      <c r="Q30" s="18"/>
      <c r="R30" s="418">
        <v>4.1048113626483418E-2</v>
      </c>
      <c r="S30" s="428"/>
    </row>
    <row r="31" spans="1:19" x14ac:dyDescent="0.2">
      <c r="A31" s="438" t="s">
        <v>178</v>
      </c>
      <c r="B31" s="34">
        <v>14296.383469369768</v>
      </c>
      <c r="C31" s="36">
        <v>0</v>
      </c>
      <c r="D31" s="360">
        <v>13182.711761051813</v>
      </c>
      <c r="E31" s="360"/>
      <c r="F31" s="418">
        <v>8.4479713165563339E-2</v>
      </c>
      <c r="G31" s="418"/>
      <c r="H31" s="103">
        <v>3644.0533839396312</v>
      </c>
      <c r="I31" s="418"/>
      <c r="J31" s="547">
        <v>3059.6446651274914</v>
      </c>
      <c r="K31" s="18"/>
      <c r="L31" s="428">
        <v>0.19100542147033542</v>
      </c>
      <c r="M31" s="101"/>
      <c r="N31" s="36">
        <v>10652.330085430136</v>
      </c>
      <c r="O31" s="418"/>
      <c r="P31" s="360">
        <v>10123.067095924322</v>
      </c>
      <c r="Q31" s="18"/>
      <c r="R31" s="418">
        <v>5.2282868866778784E-2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5.3391485410582238</v>
      </c>
      <c r="C33" s="40" t="e">
        <v>#DIV/0!</v>
      </c>
      <c r="D33" s="549">
        <v>5.1183800118383553</v>
      </c>
      <c r="E33" s="549"/>
      <c r="F33" s="418">
        <v>4.3132500656311287E-2</v>
      </c>
      <c r="G33" s="418"/>
      <c r="H33" s="104">
        <v>5.050602802849272</v>
      </c>
      <c r="I33" s="418"/>
      <c r="J33" s="549">
        <v>5.0445321745812128</v>
      </c>
      <c r="K33" s="552"/>
      <c r="L33" s="428">
        <v>1.2034075823023418E-3</v>
      </c>
      <c r="M33" s="101"/>
      <c r="N33" s="40">
        <v>5.46956031665579</v>
      </c>
      <c r="O33" s="418"/>
      <c r="P33" s="549">
        <v>5.160664625976902</v>
      </c>
      <c r="Q33" s="105"/>
      <c r="R33" s="418">
        <v>5.9855796310424793E-2</v>
      </c>
      <c r="S33" s="544"/>
    </row>
    <row r="34" spans="1:19" x14ac:dyDescent="0.2">
      <c r="A34" s="551" t="s">
        <v>181</v>
      </c>
      <c r="B34" s="39">
        <v>3.09251610448703</v>
      </c>
      <c r="C34" s="40" t="e">
        <v>#DIV/0!</v>
      </c>
      <c r="D34" s="549">
        <v>3.9228981407803598</v>
      </c>
      <c r="E34" s="549"/>
      <c r="F34" s="418">
        <v>-0.21167565572532215</v>
      </c>
      <c r="G34" s="418"/>
      <c r="H34" s="104">
        <v>4.1560226345786768</v>
      </c>
      <c r="I34" s="418"/>
      <c r="J34" s="549">
        <v>4.0778689466746609</v>
      </c>
      <c r="K34" s="552"/>
      <c r="L34" s="428">
        <v>1.9165326038186464E-2</v>
      </c>
      <c r="M34" s="101"/>
      <c r="N34" s="40">
        <v>2.6536101842162227</v>
      </c>
      <c r="O34" s="418"/>
      <c r="P34" s="549">
        <v>3.8414397116717858</v>
      </c>
      <c r="Q34" s="105"/>
      <c r="R34" s="418">
        <v>-0.30921467382306578</v>
      </c>
      <c r="S34" s="544"/>
    </row>
    <row r="35" spans="1:19" x14ac:dyDescent="0.2">
      <c r="A35" s="551" t="s">
        <v>182</v>
      </c>
      <c r="B35" s="39">
        <v>2.1434528934833996</v>
      </c>
      <c r="C35" s="40" t="e">
        <v>#DIV/0!</v>
      </c>
      <c r="D35" s="549">
        <v>2.8600419197308997</v>
      </c>
      <c r="E35" s="549"/>
      <c r="F35" s="418">
        <v>-0.25055193118110791</v>
      </c>
      <c r="G35" s="418"/>
      <c r="H35" s="104">
        <v>2.5272626477860536</v>
      </c>
      <c r="I35" s="418"/>
      <c r="J35" s="549">
        <v>4.1508120130948392</v>
      </c>
      <c r="K35" s="552"/>
      <c r="L35" s="428">
        <v>-0.39114018177331755</v>
      </c>
      <c r="M35" s="101"/>
      <c r="N35" s="40">
        <v>1.9293545101675909</v>
      </c>
      <c r="O35" s="418"/>
      <c r="P35" s="549">
        <v>2.486049119604083</v>
      </c>
      <c r="Q35" s="105"/>
      <c r="R35" s="418">
        <v>-0.22392743773507937</v>
      </c>
      <c r="S35" s="544"/>
    </row>
    <row r="36" spans="1:19" x14ac:dyDescent="0.2">
      <c r="A36" s="551" t="s">
        <v>183</v>
      </c>
      <c r="B36" s="39">
        <v>1.9218068062710174</v>
      </c>
      <c r="C36" s="40" t="e">
        <v>#DIV/0!</v>
      </c>
      <c r="D36" s="549">
        <v>1.5543861777167123</v>
      </c>
      <c r="E36" s="549"/>
      <c r="F36" s="418">
        <v>0.23637666998172943</v>
      </c>
      <c r="G36" s="418"/>
      <c r="H36" s="104">
        <v>2.8527649647621307</v>
      </c>
      <c r="I36" s="418"/>
      <c r="J36" s="549">
        <v>1.7853504593306597</v>
      </c>
      <c r="K36" s="552"/>
      <c r="L36" s="428">
        <v>0.59787393553624879</v>
      </c>
      <c r="M36" s="101"/>
      <c r="N36" s="40">
        <v>1.4114388012055425</v>
      </c>
      <c r="O36" s="418"/>
      <c r="P36" s="549">
        <v>1.3865560713624028</v>
      </c>
      <c r="Q36" s="105"/>
      <c r="R36" s="418">
        <v>1.7945707611153792E-2</v>
      </c>
      <c r="S36" s="544"/>
    </row>
    <row r="37" spans="1:19" x14ac:dyDescent="0.2">
      <c r="A37" s="381" t="s">
        <v>184</v>
      </c>
      <c r="B37" s="39">
        <v>3.8712902473949486</v>
      </c>
      <c r="C37" s="40" t="e">
        <v>#DIV/0!</v>
      </c>
      <c r="D37" s="549">
        <v>4.1911459198056153</v>
      </c>
      <c r="E37" s="549"/>
      <c r="F37" s="418">
        <v>-7.631699743479739E-2</v>
      </c>
      <c r="G37" s="418"/>
      <c r="H37" s="104">
        <v>4.5745668101761252</v>
      </c>
      <c r="I37" s="418"/>
      <c r="J37" s="549">
        <v>4.9969186284326899</v>
      </c>
      <c r="K37" s="552"/>
      <c r="L37" s="428">
        <v>-8.4522452667802908E-2</v>
      </c>
      <c r="M37" s="101"/>
      <c r="N37" s="40">
        <v>3.4311836731755472</v>
      </c>
      <c r="O37" s="418"/>
      <c r="P37" s="549">
        <v>3.6654039070211559</v>
      </c>
      <c r="Q37" s="105"/>
      <c r="R37" s="418">
        <v>-6.3900252137821731E-2</v>
      </c>
      <c r="S37" s="544"/>
    </row>
    <row r="38" spans="1:19" x14ac:dyDescent="0.2">
      <c r="A38" s="381" t="s">
        <v>185</v>
      </c>
      <c r="B38" s="39">
        <v>3.2595200474491661</v>
      </c>
      <c r="C38" s="40" t="e">
        <v>#DIV/0!</v>
      </c>
      <c r="D38" s="549">
        <v>3.1446658940562973</v>
      </c>
      <c r="E38" s="549"/>
      <c r="F38" s="418">
        <v>3.6523483658455924E-2</v>
      </c>
      <c r="G38" s="418"/>
      <c r="H38" s="104">
        <v>4.1812344176451735</v>
      </c>
      <c r="I38" s="418"/>
      <c r="J38" s="549">
        <v>4.0258805689101127</v>
      </c>
      <c r="K38" s="552"/>
      <c r="L38" s="428">
        <v>3.8588787241922128E-2</v>
      </c>
      <c r="M38" s="101"/>
      <c r="N38" s="40">
        <v>2.9359859315589811</v>
      </c>
      <c r="O38" s="418"/>
      <c r="P38" s="549">
        <v>2.8517812845059645</v>
      </c>
      <c r="Q38" s="105"/>
      <c r="R38" s="418">
        <v>2.9527035439396984E-2</v>
      </c>
      <c r="S38" s="544"/>
    </row>
    <row r="39" spans="1:19" x14ac:dyDescent="0.2">
      <c r="A39" s="551" t="s">
        <v>186</v>
      </c>
      <c r="B39" s="39">
        <v>1.9697533964001774</v>
      </c>
      <c r="C39" s="40" t="e">
        <v>#DIV/0!</v>
      </c>
      <c r="D39" s="549">
        <v>1.8363675548459875</v>
      </c>
      <c r="E39" s="549"/>
      <c r="F39" s="418">
        <v>7.263569931966958E-2</v>
      </c>
      <c r="G39" s="418"/>
      <c r="H39" s="104">
        <v>2.7674651474461598</v>
      </c>
      <c r="I39" s="418"/>
      <c r="J39" s="549">
        <v>2.5639911487829972</v>
      </c>
      <c r="K39" s="552"/>
      <c r="L39" s="428">
        <v>7.9358307753808713E-2</v>
      </c>
      <c r="M39" s="101"/>
      <c r="N39" s="40">
        <v>1.6656097063831177</v>
      </c>
      <c r="O39" s="418"/>
      <c r="P39" s="549">
        <v>1.575087437485772</v>
      </c>
      <c r="Q39" s="105"/>
      <c r="R39" s="418">
        <v>5.7471265875779942E-2</v>
      </c>
      <c r="S39" s="544"/>
    </row>
    <row r="40" spans="1:19" x14ac:dyDescent="0.2">
      <c r="A40" s="551" t="s">
        <v>187</v>
      </c>
      <c r="B40" s="39">
        <v>3.3116047158406174</v>
      </c>
      <c r="C40" s="40" t="e">
        <v>#DIV/0!</v>
      </c>
      <c r="D40" s="549">
        <v>3.0962319083678342</v>
      </c>
      <c r="E40" s="549"/>
      <c r="F40" s="418">
        <v>6.9559649873357221E-2</v>
      </c>
      <c r="G40" s="418"/>
      <c r="H40" s="104">
        <v>4.0657546174843304</v>
      </c>
      <c r="I40" s="418"/>
      <c r="J40" s="549">
        <v>4.0083410309675749</v>
      </c>
      <c r="K40" s="552"/>
      <c r="L40" s="428">
        <v>1.4323528380741709E-2</v>
      </c>
      <c r="M40" s="101"/>
      <c r="N40" s="40">
        <v>3.0536177328009781</v>
      </c>
      <c r="O40" s="418"/>
      <c r="P40" s="549">
        <v>2.8205516442214078</v>
      </c>
      <c r="Q40" s="105"/>
      <c r="R40" s="418">
        <v>8.2631384912615735E-2</v>
      </c>
      <c r="S40" s="544"/>
    </row>
    <row r="41" spans="1:19" x14ac:dyDescent="0.2">
      <c r="A41" s="551" t="s">
        <v>188</v>
      </c>
      <c r="B41" s="39">
        <v>6.1910123079571706</v>
      </c>
      <c r="C41" s="40" t="e">
        <v>#DIV/0!</v>
      </c>
      <c r="D41" s="549">
        <v>5.9872490180520055</v>
      </c>
      <c r="E41" s="549"/>
      <c r="F41" s="418">
        <v>3.403287374398551E-2</v>
      </c>
      <c r="G41" s="418"/>
      <c r="H41" s="104">
        <v>6.008278237220571</v>
      </c>
      <c r="I41" s="418"/>
      <c r="J41" s="549">
        <v>5.8491987356641166</v>
      </c>
      <c r="K41" s="552"/>
      <c r="L41" s="428">
        <v>2.7196802287893625E-2</v>
      </c>
      <c r="M41" s="101"/>
      <c r="N41" s="40">
        <v>6.2762615383221512</v>
      </c>
      <c r="O41" s="418"/>
      <c r="P41" s="549">
        <v>6.0671488702489942</v>
      </c>
      <c r="Q41" s="105"/>
      <c r="R41" s="418">
        <v>3.4466381581399211E-2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115741.70393988257</v>
      </c>
      <c r="C43" s="36">
        <v>0</v>
      </c>
      <c r="D43" s="360">
        <v>108573.41927951816</v>
      </c>
      <c r="E43" s="360"/>
      <c r="F43" s="418">
        <v>6.6022463950499127E-2</v>
      </c>
      <c r="G43" s="418"/>
      <c r="H43" s="103">
        <v>36385.613277800199</v>
      </c>
      <c r="I43" s="418"/>
      <c r="J43" s="547">
        <v>39135.019607686096</v>
      </c>
      <c r="K43" s="18"/>
      <c r="L43" s="428">
        <v>-7.0254374661049473E-2</v>
      </c>
      <c r="M43" s="101"/>
      <c r="N43" s="36">
        <v>79356.090662082381</v>
      </c>
      <c r="O43" s="418"/>
      <c r="P43" s="360">
        <v>69438.399671832056</v>
      </c>
      <c r="Q43" s="18"/>
      <c r="R43" s="418">
        <v>0.14282718261252603</v>
      </c>
      <c r="S43" s="428"/>
    </row>
    <row r="44" spans="1:19" x14ac:dyDescent="0.2">
      <c r="A44" s="413" t="s">
        <v>327</v>
      </c>
      <c r="B44" s="34">
        <v>110763.07407879829</v>
      </c>
      <c r="C44" s="36">
        <v>0</v>
      </c>
      <c r="D44" s="360">
        <v>104506.50880672043</v>
      </c>
      <c r="E44" s="360"/>
      <c r="F44" s="418">
        <v>5.9867709136175097E-2</v>
      </c>
      <c r="G44" s="418"/>
      <c r="H44" s="103">
        <v>34423.444476429206</v>
      </c>
      <c r="I44" s="418"/>
      <c r="J44" s="547">
        <v>37232.918355716007</v>
      </c>
      <c r="K44" s="18"/>
      <c r="L44" s="428">
        <v>-7.5456719573943634E-2</v>
      </c>
      <c r="M44" s="101"/>
      <c r="N44" s="36">
        <v>76339.629602369096</v>
      </c>
      <c r="O44" s="418"/>
      <c r="P44" s="360">
        <v>67273.59045100442</v>
      </c>
      <c r="Q44" s="18"/>
      <c r="R44" s="418">
        <v>0.13476371768751516</v>
      </c>
      <c r="S44" s="428"/>
    </row>
    <row r="45" spans="1:19" x14ac:dyDescent="0.2">
      <c r="A45" s="413" t="s">
        <v>192</v>
      </c>
      <c r="B45" s="34">
        <v>6115.7876593875071</v>
      </c>
      <c r="C45" s="36">
        <v>0</v>
      </c>
      <c r="D45" s="360">
        <v>4059.2248649140365</v>
      </c>
      <c r="E45" s="360"/>
      <c r="F45" s="418">
        <v>0.50663928777373191</v>
      </c>
      <c r="G45" s="418"/>
      <c r="H45" s="103">
        <v>922.53175774882652</v>
      </c>
      <c r="I45" s="418"/>
      <c r="J45" s="547">
        <v>1037.7838466141873</v>
      </c>
      <c r="K45" s="18"/>
      <c r="L45" s="428">
        <v>-0.11105596723380833</v>
      </c>
      <c r="M45" s="101"/>
      <c r="N45" s="36">
        <v>5193.2559016386804</v>
      </c>
      <c r="O45" s="418"/>
      <c r="P45" s="360">
        <v>3021.4410182998495</v>
      </c>
      <c r="Q45" s="18"/>
      <c r="R45" s="418">
        <v>0.71880101917756478</v>
      </c>
      <c r="S45" s="428"/>
    </row>
    <row r="46" spans="1:19" x14ac:dyDescent="0.2">
      <c r="A46" s="413" t="s">
        <v>193</v>
      </c>
      <c r="B46" s="395">
        <v>3758.5424693932109</v>
      </c>
      <c r="C46" s="36">
        <v>0</v>
      </c>
      <c r="D46" s="360">
        <v>2621.3786224301157</v>
      </c>
      <c r="E46" s="360"/>
      <c r="F46" s="418">
        <v>0.43380373870177591</v>
      </c>
      <c r="G46" s="418"/>
      <c r="H46" s="103">
        <v>587.26189946476757</v>
      </c>
      <c r="I46" s="418"/>
      <c r="J46" s="547">
        <v>640.09858561791452</v>
      </c>
      <c r="K46" s="18"/>
      <c r="L46" s="428">
        <v>-8.2544606940728432E-2</v>
      </c>
      <c r="M46" s="101"/>
      <c r="N46" s="36">
        <v>3171.2805699284431</v>
      </c>
      <c r="O46" s="418"/>
      <c r="P46" s="360">
        <v>1981.2800368122012</v>
      </c>
      <c r="Q46" s="18"/>
      <c r="R46" s="418">
        <v>0.60062207815453705</v>
      </c>
      <c r="S46" s="428"/>
    </row>
    <row r="47" spans="1:19" x14ac:dyDescent="0.2">
      <c r="A47" s="413" t="s">
        <v>194</v>
      </c>
      <c r="B47" s="34">
        <v>968.8067128151024</v>
      </c>
      <c r="C47" s="36">
        <v>0</v>
      </c>
      <c r="D47" s="360">
        <v>1056.6760236807677</v>
      </c>
      <c r="E47" s="360"/>
      <c r="F47" s="418">
        <v>-8.3156340161467959E-2</v>
      </c>
      <c r="G47" s="418"/>
      <c r="H47" s="103">
        <v>533.99235176494983</v>
      </c>
      <c r="I47" s="418"/>
      <c r="J47" s="547">
        <v>535.17937655488356</v>
      </c>
      <c r="K47" s="18"/>
      <c r="L47" s="428">
        <v>-2.2179942687159931E-3</v>
      </c>
      <c r="M47" s="101"/>
      <c r="N47" s="36">
        <v>434.81436105015251</v>
      </c>
      <c r="O47" s="418"/>
      <c r="P47" s="360">
        <v>521.49664712588401</v>
      </c>
      <c r="Q47" s="18"/>
      <c r="R47" s="418">
        <v>-0.16621829987491227</v>
      </c>
      <c r="S47" s="428"/>
    </row>
    <row r="48" spans="1:19" x14ac:dyDescent="0.2">
      <c r="A48" s="433" t="s">
        <v>195</v>
      </c>
      <c r="B48" s="34">
        <v>702.65470848249367</v>
      </c>
      <c r="C48" s="36">
        <v>0</v>
      </c>
      <c r="D48" s="360">
        <v>707.18947457905847</v>
      </c>
      <c r="E48" s="360"/>
      <c r="F48" s="418">
        <v>-6.4123778132643035E-3</v>
      </c>
      <c r="G48" s="418"/>
      <c r="H48" s="103">
        <v>381.62751368353372</v>
      </c>
      <c r="I48" s="418"/>
      <c r="J48" s="547">
        <v>407.60897710919892</v>
      </c>
      <c r="K48" s="18"/>
      <c r="L48" s="428">
        <v>-6.3741146257200149E-2</v>
      </c>
      <c r="M48" s="101"/>
      <c r="N48" s="36">
        <v>321.02719479895995</v>
      </c>
      <c r="O48" s="418"/>
      <c r="P48" s="360">
        <v>299.58049746985955</v>
      </c>
      <c r="Q48" s="18"/>
      <c r="R48" s="418">
        <v>7.1589097121577919E-2</v>
      </c>
      <c r="S48" s="428"/>
    </row>
    <row r="49" spans="1:19" x14ac:dyDescent="0.2">
      <c r="A49" s="413" t="s">
        <v>196</v>
      </c>
      <c r="B49" s="34">
        <v>1667.1967805589302</v>
      </c>
      <c r="C49" s="36">
        <v>0</v>
      </c>
      <c r="D49" s="360">
        <v>1503.6973279546792</v>
      </c>
      <c r="E49" s="360"/>
      <c r="F49" s="418">
        <v>0.10873162408730358</v>
      </c>
      <c r="G49" s="418"/>
      <c r="H49" s="103">
        <v>860.39983242404458</v>
      </c>
      <c r="I49" s="418"/>
      <c r="J49" s="547">
        <v>739.65282225074066</v>
      </c>
      <c r="K49" s="18"/>
      <c r="L49" s="428">
        <v>0.16324822476290229</v>
      </c>
      <c r="M49" s="101"/>
      <c r="N49" s="36">
        <v>806.79694813488561</v>
      </c>
      <c r="O49" s="418"/>
      <c r="P49" s="360">
        <v>764.04450570393851</v>
      </c>
      <c r="Q49" s="18"/>
      <c r="R49" s="418">
        <v>5.5955434679237581E-2</v>
      </c>
      <c r="S49" s="428"/>
    </row>
    <row r="50" spans="1:19" x14ac:dyDescent="0.2">
      <c r="A50" s="413" t="s">
        <v>197</v>
      </c>
      <c r="B50" s="34">
        <v>1522.9351574122602</v>
      </c>
      <c r="C50" s="36">
        <v>0</v>
      </c>
      <c r="D50" s="360">
        <v>1581.8090042466511</v>
      </c>
      <c r="E50" s="360"/>
      <c r="F50" s="418">
        <v>-3.7219314516691596E-2</v>
      </c>
      <c r="G50" s="418"/>
      <c r="H50" s="103">
        <v>673.07005810292378</v>
      </c>
      <c r="I50" s="418"/>
      <c r="J50" s="547">
        <v>927.74541410752522</v>
      </c>
      <c r="K50" s="18"/>
      <c r="L50" s="428">
        <v>-0.2745099594478671</v>
      </c>
      <c r="M50" s="101"/>
      <c r="N50" s="36">
        <v>849.86509930933641</v>
      </c>
      <c r="O50" s="418"/>
      <c r="P50" s="360">
        <v>654.06359013912572</v>
      </c>
      <c r="Q50" s="18"/>
      <c r="R50" s="418">
        <v>0.29936157909135686</v>
      </c>
      <c r="S50" s="428"/>
    </row>
    <row r="51" spans="1:19" x14ac:dyDescent="0.2">
      <c r="A51" s="413" t="s">
        <v>198</v>
      </c>
      <c r="B51" s="34">
        <v>602.43712685985611</v>
      </c>
      <c r="C51" s="36">
        <v>0</v>
      </c>
      <c r="D51" s="360">
        <v>1081.0181580893372</v>
      </c>
      <c r="E51" s="360"/>
      <c r="F51" s="418">
        <v>-0.44271322146462072</v>
      </c>
      <c r="G51" s="418"/>
      <c r="H51" s="103">
        <v>391.40954186149963</v>
      </c>
      <c r="I51" s="418"/>
      <c r="J51" s="547">
        <v>468.33838386144311</v>
      </c>
      <c r="K51" s="18"/>
      <c r="L51" s="428">
        <v>-0.16425910122007575</v>
      </c>
      <c r="M51" s="101"/>
      <c r="N51" s="36">
        <v>211.02758499835642</v>
      </c>
      <c r="O51" s="418"/>
      <c r="P51" s="360">
        <v>612.67977422789409</v>
      </c>
      <c r="Q51" s="18"/>
      <c r="R51" s="418">
        <v>-0.65556626173224708</v>
      </c>
      <c r="S51" s="428"/>
    </row>
    <row r="52" spans="1:19" x14ac:dyDescent="0.2">
      <c r="A52" s="413" t="s">
        <v>199</v>
      </c>
      <c r="B52" s="34">
        <v>2714.7558259929319</v>
      </c>
      <c r="C52" s="36">
        <v>0</v>
      </c>
      <c r="D52" s="360">
        <v>2386.8572261213912</v>
      </c>
      <c r="E52" s="360"/>
      <c r="F52" s="418">
        <v>0.13737671289387141</v>
      </c>
      <c r="G52" s="418"/>
      <c r="H52" s="103">
        <v>1436.1425757914196</v>
      </c>
      <c r="I52" s="418"/>
      <c r="J52" s="547">
        <v>1378.3538758777579</v>
      </c>
      <c r="K52" s="18"/>
      <c r="L52" s="428">
        <v>4.1925880519515325E-2</v>
      </c>
      <c r="M52" s="101"/>
      <c r="N52" s="36">
        <v>1278.6132502015121</v>
      </c>
      <c r="O52" s="418"/>
      <c r="P52" s="360">
        <v>1008.5033502436332</v>
      </c>
      <c r="Q52" s="18"/>
      <c r="R52" s="418">
        <v>0.26783242702428894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109135.81181223244</v>
      </c>
      <c r="C54" s="36">
        <v>0</v>
      </c>
      <c r="D54" s="360">
        <v>99915.958873003488</v>
      </c>
      <c r="E54" s="360"/>
      <c r="F54" s="418">
        <v>9.2276079249238752E-2</v>
      </c>
      <c r="G54" s="418"/>
      <c r="H54" s="103">
        <v>34916.670631403278</v>
      </c>
      <c r="I54" s="418"/>
      <c r="J54" s="547">
        <v>36374.012267772501</v>
      </c>
      <c r="K54" s="18"/>
      <c r="L54" s="428">
        <v>-4.0065462826613517E-2</v>
      </c>
      <c r="M54" s="101"/>
      <c r="N54" s="37">
        <v>74219.14118082916</v>
      </c>
      <c r="O54" s="418"/>
      <c r="P54" s="360">
        <v>63541.946605230994</v>
      </c>
      <c r="Q54" s="18"/>
      <c r="R54" s="418">
        <v>0.16803379729507975</v>
      </c>
      <c r="S54" s="428"/>
    </row>
    <row r="55" spans="1:19" x14ac:dyDescent="0.2">
      <c r="A55" s="433" t="s">
        <v>202</v>
      </c>
      <c r="B55" s="34">
        <v>100982.27005375597</v>
      </c>
      <c r="C55" s="36">
        <v>0</v>
      </c>
      <c r="D55" s="360">
        <v>93903.740582908707</v>
      </c>
      <c r="E55" s="360"/>
      <c r="F55" s="418">
        <v>7.5380697583580805E-2</v>
      </c>
      <c r="G55" s="418"/>
      <c r="H55" s="103">
        <v>33497.239228564737</v>
      </c>
      <c r="I55" s="418"/>
      <c r="J55" s="547">
        <v>35084.974504239814</v>
      </c>
      <c r="K55" s="18"/>
      <c r="L55" s="428">
        <v>-4.5253995424257995E-2</v>
      </c>
      <c r="M55" s="101"/>
      <c r="N55" s="37">
        <v>67485.030825191236</v>
      </c>
      <c r="O55" s="418"/>
      <c r="P55" s="360">
        <v>58818.766078668901</v>
      </c>
      <c r="Q55" s="18"/>
      <c r="R55" s="418">
        <v>0.1473384316653529</v>
      </c>
      <c r="S55" s="428"/>
    </row>
    <row r="56" spans="1:19" x14ac:dyDescent="0.2">
      <c r="A56" s="433" t="s">
        <v>203</v>
      </c>
      <c r="B56" s="34">
        <v>7793.4647606388371</v>
      </c>
      <c r="C56" s="36">
        <v>0</v>
      </c>
      <c r="D56" s="360">
        <v>5580.7534092515652</v>
      </c>
      <c r="E56" s="360"/>
      <c r="F56" s="418">
        <v>0.39648971906178859</v>
      </c>
      <c r="G56" s="418"/>
      <c r="H56" s="103">
        <v>1515.3473375991241</v>
      </c>
      <c r="I56" s="418"/>
      <c r="J56" s="547">
        <v>1407.80483751421</v>
      </c>
      <c r="K56" s="18"/>
      <c r="L56" s="428">
        <v>7.6390204962503247E-2</v>
      </c>
      <c r="M56" s="101"/>
      <c r="N56" s="37">
        <v>6278.1174230397128</v>
      </c>
      <c r="O56" s="418"/>
      <c r="P56" s="360">
        <v>4172.9485717373555</v>
      </c>
      <c r="Q56" s="18"/>
      <c r="R56" s="418">
        <v>0.50447994148796715</v>
      </c>
      <c r="S56" s="428"/>
    </row>
    <row r="57" spans="1:19" x14ac:dyDescent="0.2">
      <c r="A57" s="433" t="s">
        <v>545</v>
      </c>
      <c r="B57" s="34">
        <v>1249.8296926601906</v>
      </c>
      <c r="C57" s="36">
        <v>0</v>
      </c>
      <c r="D57" s="360">
        <v>913.7636107847801</v>
      </c>
      <c r="E57" s="360"/>
      <c r="F57" s="418">
        <v>0.36778229939227092</v>
      </c>
      <c r="G57" s="418"/>
      <c r="H57" s="103">
        <v>228.23443829580242</v>
      </c>
      <c r="I57" s="418"/>
      <c r="J57" s="547">
        <v>189.6919484416469</v>
      </c>
      <c r="K57" s="18"/>
      <c r="L57" s="428">
        <v>0.20318463788678923</v>
      </c>
      <c r="M57" s="101"/>
      <c r="N57" s="37">
        <v>1021.5952543643883</v>
      </c>
      <c r="O57" s="418"/>
      <c r="P57" s="360">
        <v>724.0716623431332</v>
      </c>
      <c r="Q57" s="18"/>
      <c r="R57" s="418">
        <v>0.41090351617746435</v>
      </c>
      <c r="S57" s="428"/>
    </row>
    <row r="58" spans="1:19" x14ac:dyDescent="0.2">
      <c r="A58" s="433" t="s">
        <v>205</v>
      </c>
      <c r="B58" s="34">
        <v>9655.8309351907374</v>
      </c>
      <c r="C58" s="36">
        <v>0</v>
      </c>
      <c r="D58" s="360">
        <v>8709.0989516073896</v>
      </c>
      <c r="E58" s="360"/>
      <c r="F58" s="418">
        <v>0.10870607726975186</v>
      </c>
      <c r="G58" s="418"/>
      <c r="H58" s="103">
        <v>2055.2262402947076</v>
      </c>
      <c r="I58" s="418"/>
      <c r="J58" s="547">
        <v>2276.1922110798791</v>
      </c>
      <c r="K58" s="18"/>
      <c r="L58" s="428">
        <v>-9.7077026144615469E-2</v>
      </c>
      <c r="M58" s="101"/>
      <c r="N58" s="37">
        <v>7600.6046948960302</v>
      </c>
      <c r="O58" s="418"/>
      <c r="P58" s="360">
        <v>6432.90674052751</v>
      </c>
      <c r="Q58" s="18"/>
      <c r="R58" s="418">
        <v>0.18151949056123995</v>
      </c>
      <c r="S58" s="428"/>
    </row>
    <row r="59" spans="1:19" x14ac:dyDescent="0.2">
      <c r="A59" s="433" t="s">
        <v>206</v>
      </c>
      <c r="B59" s="34">
        <v>3711.8984460671868</v>
      </c>
      <c r="C59" s="36">
        <v>0</v>
      </c>
      <c r="D59" s="360">
        <v>3064.1607043105323</v>
      </c>
      <c r="E59" s="360"/>
      <c r="F59" s="418">
        <v>0.21139156991519548</v>
      </c>
      <c r="G59" s="418"/>
      <c r="H59" s="103">
        <v>808.35815727572697</v>
      </c>
      <c r="I59" s="418"/>
      <c r="J59" s="547">
        <v>921.56438476261064</v>
      </c>
      <c r="K59" s="18"/>
      <c r="L59" s="428">
        <v>-0.12284136557213515</v>
      </c>
      <c r="M59" s="101"/>
      <c r="N59" s="37">
        <v>2903.5402887914597</v>
      </c>
      <c r="O59" s="418"/>
      <c r="P59" s="360">
        <v>2142.5963195479217</v>
      </c>
      <c r="Q59" s="18"/>
      <c r="R59" s="418">
        <v>0.35515041368319622</v>
      </c>
      <c r="S59" s="428"/>
    </row>
    <row r="60" spans="1:19" x14ac:dyDescent="0.2">
      <c r="A60" s="433" t="s">
        <v>207</v>
      </c>
      <c r="B60" s="34">
        <v>1989.842719259434</v>
      </c>
      <c r="C60" s="36">
        <v>0</v>
      </c>
      <c r="D60" s="360">
        <v>1223.0938770520395</v>
      </c>
      <c r="E60" s="360"/>
      <c r="F60" s="418">
        <v>0.62689287927387061</v>
      </c>
      <c r="G60" s="418"/>
      <c r="H60" s="103">
        <v>364.67443385649534</v>
      </c>
      <c r="I60" s="418"/>
      <c r="J60" s="547">
        <v>397.89975951567948</v>
      </c>
      <c r="K60" s="18"/>
      <c r="L60" s="428">
        <v>-8.3501748529895434E-2</v>
      </c>
      <c r="M60" s="101"/>
      <c r="N60" s="37">
        <v>1625.1682854029386</v>
      </c>
      <c r="O60" s="418"/>
      <c r="P60" s="360">
        <v>825.19411753636007</v>
      </c>
      <c r="Q60" s="18"/>
      <c r="R60" s="418">
        <v>0.96943755519601094</v>
      </c>
      <c r="S60" s="428"/>
    </row>
    <row r="61" spans="1:19" x14ac:dyDescent="0.2">
      <c r="A61" s="433" t="s">
        <v>208</v>
      </c>
      <c r="B61" s="34">
        <v>4403.7019060321181</v>
      </c>
      <c r="C61" s="36">
        <v>0</v>
      </c>
      <c r="D61" s="360">
        <v>4458.209434409292</v>
      </c>
      <c r="E61" s="360"/>
      <c r="F61" s="418">
        <v>-1.2226327448072458E-2</v>
      </c>
      <c r="G61" s="418"/>
      <c r="H61" s="103">
        <v>935.27888585378423</v>
      </c>
      <c r="I61" s="418"/>
      <c r="J61" s="547">
        <v>985.41452298243701</v>
      </c>
      <c r="K61" s="18"/>
      <c r="L61" s="428">
        <v>-5.0877712839986565E-2</v>
      </c>
      <c r="M61" s="101"/>
      <c r="N61" s="37">
        <v>3468.4230201783339</v>
      </c>
      <c r="O61" s="418"/>
      <c r="P61" s="360">
        <v>3472.7949114268549</v>
      </c>
      <c r="Q61" s="18"/>
      <c r="R61" s="418">
        <v>-1.2588970440309591E-3</v>
      </c>
      <c r="S61" s="428"/>
    </row>
    <row r="62" spans="1:19" x14ac:dyDescent="0.2">
      <c r="A62" s="433" t="s">
        <v>209</v>
      </c>
      <c r="B62" s="34">
        <v>3841.7288463267914</v>
      </c>
      <c r="C62" s="36">
        <v>0</v>
      </c>
      <c r="D62" s="360">
        <v>5617.5354795979201</v>
      </c>
      <c r="E62" s="360"/>
      <c r="F62" s="418">
        <v>-0.31611845438637687</v>
      </c>
      <c r="G62" s="418"/>
      <c r="H62" s="103">
        <v>1293.1333240445467</v>
      </c>
      <c r="I62" s="418"/>
      <c r="J62" s="547">
        <v>2580.8403695596603</v>
      </c>
      <c r="K62" s="18"/>
      <c r="L62" s="428">
        <v>-0.49894873805574441</v>
      </c>
      <c r="M62" s="101"/>
      <c r="N62" s="37">
        <v>2548.5955222822449</v>
      </c>
      <c r="O62" s="418"/>
      <c r="P62" s="360">
        <v>3036.6951100382594</v>
      </c>
      <c r="Q62" s="18"/>
      <c r="R62" s="418">
        <v>-0.16073381425172606</v>
      </c>
      <c r="S62" s="428"/>
    </row>
    <row r="63" spans="1:19" x14ac:dyDescent="0.2">
      <c r="A63" s="433" t="s">
        <v>210</v>
      </c>
      <c r="B63" s="34">
        <v>2697.3124612399361</v>
      </c>
      <c r="C63" s="36">
        <v>0</v>
      </c>
      <c r="D63" s="360">
        <v>2722.4320248960603</v>
      </c>
      <c r="E63" s="360"/>
      <c r="F63" s="418">
        <v>-9.2268836931137955E-3</v>
      </c>
      <c r="G63" s="418"/>
      <c r="H63" s="103">
        <v>1412.1277118850483</v>
      </c>
      <c r="I63" s="418"/>
      <c r="J63" s="547">
        <v>1461.8245168518185</v>
      </c>
      <c r="K63" s="18"/>
      <c r="L63" s="428">
        <v>-3.3996423232658043E-2</v>
      </c>
      <c r="M63" s="101"/>
      <c r="N63" s="37">
        <v>1285.1847493548876</v>
      </c>
      <c r="O63" s="418"/>
      <c r="P63" s="360">
        <v>1260.607508044242</v>
      </c>
      <c r="Q63" s="18"/>
      <c r="R63" s="418">
        <v>1.9496346923060723E-2</v>
      </c>
      <c r="S63" s="428"/>
    </row>
    <row r="64" spans="1:19" x14ac:dyDescent="0.2">
      <c r="A64" s="433" t="s">
        <v>211</v>
      </c>
      <c r="B64" s="34">
        <v>705.77524928344178</v>
      </c>
      <c r="C64" s="36">
        <v>0</v>
      </c>
      <c r="D64" s="360">
        <v>932.89324631163743</v>
      </c>
      <c r="E64" s="360"/>
      <c r="F64" s="418">
        <v>-0.24345550568207866</v>
      </c>
      <c r="G64" s="418"/>
      <c r="H64" s="103">
        <v>224.8564798796269</v>
      </c>
      <c r="I64" s="418"/>
      <c r="J64" s="547">
        <v>578.1120402448048</v>
      </c>
      <c r="K64" s="18"/>
      <c r="L64" s="428">
        <v>-0.61105034279443449</v>
      </c>
      <c r="M64" s="101"/>
      <c r="N64" s="38">
        <v>480.91876940381485</v>
      </c>
      <c r="O64" s="418"/>
      <c r="P64" s="360">
        <v>354.78120606683262</v>
      </c>
      <c r="Q64" s="18"/>
      <c r="R64" s="418">
        <v>0.35553620422954652</v>
      </c>
      <c r="S64" s="428"/>
    </row>
    <row r="65" spans="1:19" x14ac:dyDescent="0.2">
      <c r="A65" s="433" t="s">
        <v>212</v>
      </c>
      <c r="B65" s="34">
        <v>411.75698162451749</v>
      </c>
      <c r="C65" s="36">
        <v>0</v>
      </c>
      <c r="D65" s="360">
        <v>521.61622171423016</v>
      </c>
      <c r="E65" s="360"/>
      <c r="F65" s="418">
        <v>-0.2106131587101974</v>
      </c>
      <c r="G65" s="418"/>
      <c r="H65" s="103">
        <v>84.087974206779194</v>
      </c>
      <c r="I65" s="418"/>
      <c r="J65" s="547">
        <v>112.20287606897381</v>
      </c>
      <c r="K65" s="18"/>
      <c r="L65" s="428">
        <v>-0.25057202495336844</v>
      </c>
      <c r="M65" s="101"/>
      <c r="N65" s="38">
        <v>327.66900741773827</v>
      </c>
      <c r="O65" s="418"/>
      <c r="P65" s="360">
        <v>409.41334564525636</v>
      </c>
      <c r="Q65" s="18"/>
      <c r="R65" s="418">
        <v>-0.19966212410268364</v>
      </c>
      <c r="S65" s="428"/>
    </row>
    <row r="66" spans="1:19" x14ac:dyDescent="0.2">
      <c r="A66" s="433" t="s">
        <v>213</v>
      </c>
      <c r="B66" s="34">
        <v>236.21817038667356</v>
      </c>
      <c r="C66" s="36">
        <v>0</v>
      </c>
      <c r="D66" s="360">
        <v>124.30536711017849</v>
      </c>
      <c r="E66" s="360"/>
      <c r="F66" s="418">
        <v>0.90030548059361559</v>
      </c>
      <c r="G66" s="428"/>
      <c r="H66" s="103">
        <v>171.33867398379587</v>
      </c>
      <c r="I66" s="19"/>
      <c r="J66" s="547">
        <v>116.30776519171327</v>
      </c>
      <c r="K66" s="18"/>
      <c r="L66" s="428">
        <v>0.47314905158201298</v>
      </c>
      <c r="M66" s="101"/>
      <c r="N66" s="38">
        <v>64.879496402877692</v>
      </c>
      <c r="O66" s="19"/>
      <c r="P66" s="360">
        <v>7.9976019184652278</v>
      </c>
      <c r="Q66" s="18"/>
      <c r="R66" s="418">
        <v>7.1123688155922027</v>
      </c>
      <c r="S66" s="428"/>
    </row>
    <row r="67" spans="1:19" x14ac:dyDescent="0.2">
      <c r="A67" s="560" t="s">
        <v>1065</v>
      </c>
      <c r="B67" s="166">
        <v>39.257113946688193</v>
      </c>
      <c r="C67" s="561"/>
      <c r="D67" s="561"/>
      <c r="E67" s="562"/>
      <c r="F67" s="443"/>
      <c r="G67" s="443"/>
      <c r="H67" s="563">
        <v>37.652077940634911</v>
      </c>
      <c r="I67" s="23"/>
      <c r="J67" s="564"/>
      <c r="K67" s="22"/>
      <c r="L67" s="444"/>
      <c r="M67" s="23"/>
      <c r="N67" s="564">
        <v>39.910690152524865</v>
      </c>
      <c r="O67" s="23"/>
      <c r="P67" s="561"/>
      <c r="Q67" s="22"/>
      <c r="R67" s="443"/>
      <c r="S67" s="444"/>
    </row>
    <row r="68" spans="1:19" x14ac:dyDescent="0.2">
      <c r="A68" s="397"/>
      <c r="B68" s="122"/>
      <c r="C68" s="436"/>
      <c r="D68" s="118"/>
      <c r="E68" s="445"/>
      <c r="F68" s="418"/>
      <c r="G68" s="418"/>
      <c r="H68" s="118"/>
      <c r="I68" s="418"/>
      <c r="J68" s="123"/>
      <c r="K68" s="445"/>
      <c r="L68" s="418"/>
      <c r="M68" s="418"/>
      <c r="N68" s="28"/>
      <c r="O68" s="418"/>
      <c r="P68" s="124"/>
      <c r="Q68" s="445"/>
      <c r="R68" s="418"/>
      <c r="S68" s="418"/>
    </row>
    <row r="69" spans="1:19" x14ac:dyDescent="0.2">
      <c r="A69" s="362"/>
      <c r="B69" s="106"/>
      <c r="D69" s="106"/>
      <c r="E69" s="567"/>
      <c r="F69" s="566"/>
      <c r="G69" s="566"/>
      <c r="I69" s="566"/>
      <c r="J69" s="107"/>
      <c r="K69" s="567"/>
      <c r="L69" s="566"/>
      <c r="M69" s="566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I70" s="566"/>
      <c r="J70" s="107"/>
      <c r="K70" s="567"/>
      <c r="L70" s="566"/>
      <c r="M70" s="566"/>
      <c r="O70" s="566"/>
      <c r="P70" s="108"/>
      <c r="Q70" s="567"/>
      <c r="R70" s="566"/>
      <c r="S70" s="566"/>
    </row>
    <row r="71" spans="1:19" x14ac:dyDescent="0.2">
      <c r="A71" s="362"/>
      <c r="B71" s="109"/>
      <c r="C71" s="453"/>
      <c r="D71" s="109"/>
      <c r="E71" s="565"/>
      <c r="F71" s="565"/>
      <c r="G71" s="565"/>
      <c r="H71" s="110"/>
      <c r="I71" s="565"/>
      <c r="J71" s="111"/>
      <c r="K71" s="565"/>
      <c r="L71" s="565"/>
      <c r="M71" s="565"/>
      <c r="N71" s="112"/>
      <c r="O71" s="566"/>
      <c r="P71" s="108"/>
      <c r="Q71" s="567"/>
      <c r="R71" s="566"/>
      <c r="S71" s="566"/>
    </row>
    <row r="72" spans="1:19" x14ac:dyDescent="0.2">
      <c r="A72" s="362"/>
      <c r="B72" s="109"/>
      <c r="C72" s="453"/>
      <c r="D72" s="109"/>
      <c r="E72" s="565"/>
      <c r="F72" s="565"/>
      <c r="G72" s="565"/>
      <c r="H72" s="110"/>
      <c r="I72" s="565"/>
      <c r="J72" s="111"/>
      <c r="K72" s="565"/>
      <c r="L72" s="565"/>
      <c r="M72" s="565"/>
      <c r="N72" s="112"/>
      <c r="O72" s="566"/>
      <c r="P72" s="108"/>
      <c r="Q72" s="567"/>
      <c r="R72" s="566"/>
      <c r="S72" s="566"/>
    </row>
    <row r="73" spans="1:19" x14ac:dyDescent="0.2">
      <c r="B73" s="109"/>
      <c r="C73" s="453"/>
      <c r="D73" s="109"/>
      <c r="E73" s="565"/>
      <c r="F73" s="565"/>
      <c r="G73" s="565"/>
      <c r="H73" s="568"/>
      <c r="I73" s="565"/>
      <c r="J73" s="111"/>
      <c r="K73" s="565"/>
      <c r="L73" s="565"/>
      <c r="M73" s="565"/>
      <c r="N73" s="109"/>
      <c r="O73" s="566"/>
      <c r="P73" s="108"/>
      <c r="Q73" s="567"/>
      <c r="R73" s="566"/>
      <c r="S73" s="566"/>
    </row>
    <row r="74" spans="1:19" x14ac:dyDescent="0.2">
      <c r="B74" s="106"/>
      <c r="D74" s="106"/>
      <c r="E74" s="567"/>
      <c r="F74" s="566"/>
      <c r="G74" s="566"/>
      <c r="H74" s="118"/>
      <c r="I74" s="566"/>
      <c r="J74" s="107"/>
      <c r="K74" s="567"/>
      <c r="L74" s="566"/>
      <c r="M74" s="566"/>
      <c r="N74" s="106"/>
      <c r="O74" s="566"/>
      <c r="P74" s="108"/>
      <c r="Q74" s="567"/>
      <c r="R74" s="566"/>
      <c r="S74" s="566"/>
    </row>
    <row r="75" spans="1:19" x14ac:dyDescent="0.2">
      <c r="A75" s="569"/>
      <c r="B75" s="106"/>
      <c r="D75" s="106"/>
      <c r="E75" s="567"/>
      <c r="F75" s="566"/>
      <c r="G75" s="566"/>
      <c r="H75" s="106"/>
      <c r="I75" s="566"/>
      <c r="J75" s="107"/>
      <c r="K75" s="567"/>
      <c r="L75" s="566"/>
      <c r="M75" s="566"/>
      <c r="N75" s="570"/>
      <c r="O75" s="566"/>
      <c r="P75" s="108"/>
      <c r="Q75" s="567"/>
      <c r="R75" s="566"/>
      <c r="S75" s="566"/>
    </row>
    <row r="76" spans="1:19" x14ac:dyDescent="0.2">
      <c r="D76" s="4"/>
      <c r="F76" s="215"/>
      <c r="J76" s="4"/>
      <c r="L76" s="215"/>
      <c r="N76" s="2"/>
      <c r="P76" s="4"/>
    </row>
    <row r="77" spans="1:19" x14ac:dyDescent="0.2">
      <c r="F77" s="2"/>
      <c r="G77" s="2"/>
      <c r="L77" s="2"/>
      <c r="M77" s="2"/>
      <c r="R77" s="2"/>
      <c r="S77" s="2"/>
    </row>
    <row r="78" spans="1:19" x14ac:dyDescent="0.2">
      <c r="B78" s="7"/>
      <c r="D78" s="7"/>
      <c r="F78" s="2"/>
      <c r="G78" s="2"/>
      <c r="L78" s="2"/>
      <c r="M78" s="2"/>
      <c r="R78" s="2"/>
      <c r="S78" s="2"/>
    </row>
    <row r="79" spans="1:19" x14ac:dyDescent="0.2">
      <c r="B79" s="7"/>
      <c r="D79" s="7"/>
      <c r="F79" s="2"/>
      <c r="G79" s="2"/>
      <c r="L79" s="2"/>
      <c r="M79" s="2"/>
      <c r="R79" s="2"/>
      <c r="S79" s="2"/>
    </row>
    <row r="80" spans="1:19" x14ac:dyDescent="0.2">
      <c r="B80" s="113"/>
      <c r="H80" s="114"/>
      <c r="N80" s="114"/>
    </row>
    <row r="81" spans="2:2" x14ac:dyDescent="0.2">
      <c r="B81" s="6"/>
    </row>
    <row r="82" spans="2:2" x14ac:dyDescent="0.2">
      <c r="B82" s="572"/>
    </row>
    <row r="83" spans="2:2" x14ac:dyDescent="0.2">
      <c r="B83" s="115"/>
    </row>
    <row r="84" spans="2:2" x14ac:dyDescent="0.2">
      <c r="B84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T84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881" customWidth="1"/>
    <col min="4" max="4" width="12.7109375" style="215" customWidth="1"/>
    <col min="5" max="5" width="0.7109375" style="215" customWidth="1"/>
    <col min="6" max="6" width="8.5703125" style="881" customWidth="1"/>
    <col min="7" max="7" width="0.5703125" style="881" customWidth="1"/>
    <col min="8" max="8" width="10.28515625" style="2" customWidth="1"/>
    <col min="9" max="9" width="0.5703125" style="881" customWidth="1"/>
    <col min="10" max="10" width="10.28515625" style="571" customWidth="1"/>
    <col min="11" max="11" width="0.5703125" style="215" customWidth="1"/>
    <col min="12" max="12" width="8.42578125" style="881" customWidth="1"/>
    <col min="13" max="13" width="1.5703125" style="881" customWidth="1"/>
    <col min="14" max="14" width="10.28515625" style="3" customWidth="1"/>
    <col min="15" max="15" width="0.5703125" style="881" customWidth="1"/>
    <col min="16" max="16" width="10.28515625" style="571" customWidth="1"/>
    <col min="17" max="17" width="0.5703125" style="215" customWidth="1"/>
    <col min="18" max="18" width="8.28515625" style="881" customWidth="1"/>
    <col min="19" max="19" width="0.5703125" style="881" customWidth="1"/>
    <col min="20" max="20" width="9.140625" style="163"/>
    <col min="21" max="16384" width="9.140625" style="215"/>
  </cols>
  <sheetData>
    <row r="1" spans="1:20" s="355" customFormat="1" ht="15.75" x14ac:dyDescent="0.25">
      <c r="A1" s="1053" t="str">
        <f>CONCATENATE('List of Tables'!A38,":  ",'List of Tables'!C38)</f>
        <v>TABLE 33:  Taiwan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273"/>
    </row>
    <row r="2" spans="1:20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853"/>
    </row>
    <row r="3" spans="1:20" x14ac:dyDescent="0.2">
      <c r="A3" s="94"/>
      <c r="B3" s="2"/>
      <c r="D3" s="618"/>
      <c r="E3" s="881"/>
      <c r="H3" s="540"/>
      <c r="J3" s="618"/>
      <c r="K3" s="881"/>
      <c r="N3" s="540"/>
      <c r="P3" s="618"/>
      <c r="Q3" s="881"/>
      <c r="R3" s="540"/>
    </row>
    <row r="4" spans="1:20" x14ac:dyDescent="0.2">
      <c r="A4" s="1105" t="s">
        <v>288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410"/>
      <c r="M4" s="541"/>
      <c r="N4" s="183" t="s">
        <v>151</v>
      </c>
      <c r="O4" s="183"/>
      <c r="P4" s="183"/>
      <c r="Q4" s="183"/>
      <c r="R4" s="183"/>
      <c r="S4" s="410"/>
    </row>
    <row r="5" spans="1:20" ht="24" x14ac:dyDescent="0.2">
      <c r="A5" s="1106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48">
        <v>2013</v>
      </c>
      <c r="O5" s="96"/>
      <c r="P5" s="97">
        <v>2012</v>
      </c>
      <c r="Q5" s="542"/>
      <c r="R5" s="98" t="s">
        <v>152</v>
      </c>
      <c r="S5" s="481"/>
    </row>
    <row r="6" spans="1:20" x14ac:dyDescent="0.2">
      <c r="A6" s="439" t="s">
        <v>153</v>
      </c>
      <c r="B6" s="34">
        <v>173622.09320897123</v>
      </c>
      <c r="C6" s="53">
        <v>0</v>
      </c>
      <c r="D6" s="36">
        <v>78815.856791183192</v>
      </c>
      <c r="E6" s="36"/>
      <c r="F6" s="418">
        <v>1.2028827735638297</v>
      </c>
      <c r="G6" s="418"/>
      <c r="H6" s="100">
        <v>23301.364334518807</v>
      </c>
      <c r="I6" s="418"/>
      <c r="J6" s="360">
        <v>11158.131615296414</v>
      </c>
      <c r="K6" s="18"/>
      <c r="L6" s="428">
        <v>1.0882854888156659</v>
      </c>
      <c r="M6" s="101"/>
      <c r="N6" s="173">
        <v>150320.72887445311</v>
      </c>
      <c r="O6" s="418"/>
      <c r="P6" s="360">
        <v>67657.725175886779</v>
      </c>
      <c r="Q6" s="18"/>
      <c r="R6" s="418">
        <v>1.2217821909275104</v>
      </c>
      <c r="S6" s="544"/>
    </row>
    <row r="7" spans="1:20" x14ac:dyDescent="0.2">
      <c r="A7" s="439" t="s">
        <v>154</v>
      </c>
      <c r="B7" s="34">
        <v>22678.840198619077</v>
      </c>
      <c r="C7" s="36">
        <v>0</v>
      </c>
      <c r="D7" s="36">
        <v>8768.6342110351507</v>
      </c>
      <c r="E7" s="36"/>
      <c r="F7" s="418">
        <v>1.5863594777483374</v>
      </c>
      <c r="G7" s="418"/>
      <c r="H7" s="103">
        <v>2759.8401986191384</v>
      </c>
      <c r="I7" s="418"/>
      <c r="J7" s="360">
        <v>1907.63421103515</v>
      </c>
      <c r="K7" s="18"/>
      <c r="L7" s="428">
        <v>0.44673448539253824</v>
      </c>
      <c r="M7" s="101"/>
      <c r="N7" s="36">
        <v>19919.000000000018</v>
      </c>
      <c r="O7" s="418"/>
      <c r="P7" s="360">
        <v>6861</v>
      </c>
      <c r="Q7" s="18"/>
      <c r="R7" s="418">
        <v>1.9032211047952221</v>
      </c>
      <c r="S7" s="544"/>
    </row>
    <row r="8" spans="1:20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20" x14ac:dyDescent="0.2">
      <c r="A9" s="546" t="s">
        <v>156</v>
      </c>
      <c r="B9" s="34">
        <v>3050.1006725601251</v>
      </c>
      <c r="C9" s="36">
        <v>0</v>
      </c>
      <c r="D9" s="36">
        <v>1727.4457328649191</v>
      </c>
      <c r="E9" s="36"/>
      <c r="F9" s="418">
        <v>0.76567090620069478</v>
      </c>
      <c r="G9" s="418"/>
      <c r="H9" s="103">
        <v>783.69711106065881</v>
      </c>
      <c r="I9" s="418"/>
      <c r="J9" s="547">
        <v>620.01984801408037</v>
      </c>
      <c r="K9" s="18"/>
      <c r="L9" s="428">
        <v>0.26398713455841077</v>
      </c>
      <c r="M9" s="101"/>
      <c r="N9" s="36">
        <v>2266.4035614994955</v>
      </c>
      <c r="O9" s="418"/>
      <c r="P9" s="360">
        <v>1107.4258848508387</v>
      </c>
      <c r="Q9" s="18"/>
      <c r="R9" s="418">
        <v>1.046551008517163</v>
      </c>
      <c r="S9" s="428"/>
    </row>
    <row r="10" spans="1:20" x14ac:dyDescent="0.2">
      <c r="A10" s="546" t="s">
        <v>157</v>
      </c>
      <c r="B10" s="34">
        <v>7402.8768510193495</v>
      </c>
      <c r="C10" s="36">
        <v>0</v>
      </c>
      <c r="D10" s="36">
        <v>3003.708101294741</v>
      </c>
      <c r="E10" s="36"/>
      <c r="F10" s="418">
        <v>1.4645793137583367</v>
      </c>
      <c r="G10" s="418"/>
      <c r="H10" s="103">
        <v>951.93696773265594</v>
      </c>
      <c r="I10" s="418"/>
      <c r="J10" s="547">
        <v>667.2722480853854</v>
      </c>
      <c r="K10" s="18"/>
      <c r="L10" s="428">
        <v>0.42660955923772259</v>
      </c>
      <c r="M10" s="101"/>
      <c r="N10" s="36">
        <v>6450.9398832867182</v>
      </c>
      <c r="O10" s="418"/>
      <c r="P10" s="360">
        <v>2336.4358532093556</v>
      </c>
      <c r="Q10" s="18"/>
      <c r="R10" s="418">
        <v>1.7610173309169312</v>
      </c>
      <c r="S10" s="428"/>
    </row>
    <row r="11" spans="1:20" x14ac:dyDescent="0.2">
      <c r="A11" s="546" t="s">
        <v>158</v>
      </c>
      <c r="B11" s="34">
        <v>12225.862675039636</v>
      </c>
      <c r="C11" s="36">
        <v>0</v>
      </c>
      <c r="D11" s="36">
        <v>4037.4803768754837</v>
      </c>
      <c r="E11" s="36"/>
      <c r="F11" s="418">
        <v>2.0280921599180526</v>
      </c>
      <c r="G11" s="418"/>
      <c r="H11" s="103">
        <v>1024.2061198258566</v>
      </c>
      <c r="I11" s="418"/>
      <c r="J11" s="360">
        <v>620.34211493567784</v>
      </c>
      <c r="K11" s="18"/>
      <c r="L11" s="428">
        <v>0.65103431665614819</v>
      </c>
      <c r="M11" s="101"/>
      <c r="N11" s="36">
        <v>11201.656555213782</v>
      </c>
      <c r="O11" s="418"/>
      <c r="P11" s="360">
        <v>3417.1382619398059</v>
      </c>
      <c r="Q11" s="18"/>
      <c r="R11" s="418">
        <v>2.2780811593075372</v>
      </c>
      <c r="S11" s="428"/>
    </row>
    <row r="12" spans="1:20" x14ac:dyDescent="0.2">
      <c r="A12" s="546" t="s">
        <v>159</v>
      </c>
      <c r="B12" s="45">
        <v>2.4359006588308438</v>
      </c>
      <c r="C12" s="43" t="e">
        <v>#DIV/0!</v>
      </c>
      <c r="D12" s="40">
        <v>2.2093956002771638</v>
      </c>
      <c r="E12" s="40"/>
      <c r="F12" s="418">
        <v>0.10251901403499922</v>
      </c>
      <c r="G12" s="418"/>
      <c r="H12" s="104">
        <v>1.8071873843018358</v>
      </c>
      <c r="I12" s="418"/>
      <c r="J12" s="548">
        <v>2.1901064579441698</v>
      </c>
      <c r="K12" s="18"/>
      <c r="L12" s="428">
        <v>-0.17484039291942738</v>
      </c>
      <c r="M12" s="101"/>
      <c r="N12" s="43">
        <v>2.5592624519343681</v>
      </c>
      <c r="O12" s="418"/>
      <c r="P12" s="549">
        <v>2.2147587583905506</v>
      </c>
      <c r="Q12" s="18"/>
      <c r="R12" s="418">
        <v>0.15554908282388547</v>
      </c>
      <c r="S12" s="428"/>
    </row>
    <row r="13" spans="1:20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20" x14ac:dyDescent="0.2">
      <c r="A14" s="438" t="s">
        <v>161</v>
      </c>
      <c r="B14" s="34">
        <v>13679.669621220639</v>
      </c>
      <c r="C14" s="36">
        <v>0</v>
      </c>
      <c r="D14" s="36">
        <v>5060.0486759112218</v>
      </c>
      <c r="E14" s="36"/>
      <c r="F14" s="418">
        <v>1.7034660133496009</v>
      </c>
      <c r="G14" s="418"/>
      <c r="H14" s="103">
        <v>1364.7866584858498</v>
      </c>
      <c r="I14" s="418"/>
      <c r="J14" s="547">
        <v>986.02107054773785</v>
      </c>
      <c r="K14" s="18"/>
      <c r="L14" s="428">
        <v>0.38413538944731318</v>
      </c>
      <c r="M14" s="101"/>
      <c r="N14" s="36">
        <v>12314.882962734759</v>
      </c>
      <c r="O14" s="418"/>
      <c r="P14" s="360">
        <v>4074.0276053634839</v>
      </c>
      <c r="Q14" s="18"/>
      <c r="R14" s="418">
        <v>2.0227784776230124</v>
      </c>
      <c r="S14" s="428"/>
    </row>
    <row r="15" spans="1:20" x14ac:dyDescent="0.2">
      <c r="A15" s="438" t="s">
        <v>162</v>
      </c>
      <c r="B15" s="34">
        <v>8999.1705773986414</v>
      </c>
      <c r="C15" s="36">
        <v>0</v>
      </c>
      <c r="D15" s="36">
        <v>3708.5855351239193</v>
      </c>
      <c r="E15" s="36"/>
      <c r="F15" s="418">
        <v>1.4265775973528791</v>
      </c>
      <c r="G15" s="418"/>
      <c r="H15" s="34">
        <v>1395.0535401333286</v>
      </c>
      <c r="I15" s="418"/>
      <c r="J15" s="547">
        <v>921.61314048740803</v>
      </c>
      <c r="K15" s="18"/>
      <c r="L15" s="428">
        <v>0.51370838679181052</v>
      </c>
      <c r="M15" s="101"/>
      <c r="N15" s="36">
        <v>7604.1170372652459</v>
      </c>
      <c r="O15" s="418"/>
      <c r="P15" s="360">
        <v>2786.9723946365111</v>
      </c>
      <c r="Q15" s="18"/>
      <c r="R15" s="418">
        <v>1.7284507919415568</v>
      </c>
      <c r="S15" s="428"/>
    </row>
    <row r="16" spans="1:20" x14ac:dyDescent="0.2">
      <c r="A16" s="433" t="s">
        <v>163</v>
      </c>
      <c r="B16" s="45">
        <v>2.020964773481976</v>
      </c>
      <c r="C16" s="43" t="e">
        <v>#DIV/0!</v>
      </c>
      <c r="D16" s="40">
        <v>2.4970628477697754</v>
      </c>
      <c r="E16" s="40"/>
      <c r="F16" s="418">
        <v>-0.19066323249053233</v>
      </c>
      <c r="G16" s="418"/>
      <c r="H16" s="104">
        <v>3.7045857884600086</v>
      </c>
      <c r="I16" s="418"/>
      <c r="J16" s="548">
        <v>3.8620694931361386</v>
      </c>
      <c r="K16" s="18"/>
      <c r="L16" s="428">
        <v>-4.0777025104291306E-2</v>
      </c>
      <c r="M16" s="101"/>
      <c r="N16" s="43">
        <v>1.787693778131991</v>
      </c>
      <c r="O16" s="418"/>
      <c r="P16" s="549">
        <v>2.1175360477419076</v>
      </c>
      <c r="Q16" s="18"/>
      <c r="R16" s="418">
        <v>-0.15576701514085339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4857.9661336748859</v>
      </c>
      <c r="C18" s="36">
        <v>0</v>
      </c>
      <c r="D18" s="36">
        <v>980.25702555034059</v>
      </c>
      <c r="E18" s="36"/>
      <c r="F18" s="418">
        <v>3.9558085349579653</v>
      </c>
      <c r="G18" s="418"/>
      <c r="H18" s="103">
        <v>192.92567248808834</v>
      </c>
      <c r="I18" s="418"/>
      <c r="J18" s="547">
        <v>182.91683324264824</v>
      </c>
      <c r="K18" s="18"/>
      <c r="L18" s="428">
        <v>5.471797793570414E-2</v>
      </c>
      <c r="M18" s="101"/>
      <c r="N18" s="36">
        <v>4665.0404611867925</v>
      </c>
      <c r="O18" s="418"/>
      <c r="P18" s="360">
        <v>797.3401923076924</v>
      </c>
      <c r="Q18" s="18"/>
      <c r="R18" s="418">
        <v>4.8507529235232134</v>
      </c>
      <c r="S18" s="428"/>
    </row>
    <row r="19" spans="1:19" x14ac:dyDescent="0.2">
      <c r="A19" s="438" t="s">
        <v>166</v>
      </c>
      <c r="B19" s="34">
        <v>11958.081109345232</v>
      </c>
      <c r="C19" s="36">
        <v>0</v>
      </c>
      <c r="D19" s="36">
        <v>3785.8812767140189</v>
      </c>
      <c r="E19" s="36"/>
      <c r="F19" s="418">
        <v>2.1585990778148036</v>
      </c>
      <c r="G19" s="418"/>
      <c r="H19" s="103">
        <v>952.33578362188939</v>
      </c>
      <c r="I19" s="418"/>
      <c r="J19" s="547">
        <v>727.2929251699303</v>
      </c>
      <c r="K19" s="18"/>
      <c r="L19" s="428">
        <v>0.30942533697736485</v>
      </c>
      <c r="M19" s="101"/>
      <c r="N19" s="36">
        <v>11005.74532572331</v>
      </c>
      <c r="O19" s="418"/>
      <c r="P19" s="360">
        <v>3058.5883515440887</v>
      </c>
      <c r="Q19" s="18"/>
      <c r="R19" s="418">
        <v>2.5983087819474635</v>
      </c>
      <c r="S19" s="428"/>
    </row>
    <row r="20" spans="1:19" x14ac:dyDescent="0.2">
      <c r="A20" s="438" t="s">
        <v>167</v>
      </c>
      <c r="B20" s="34">
        <v>4610.6035218323113</v>
      </c>
      <c r="C20" s="36">
        <v>0</v>
      </c>
      <c r="D20" s="36">
        <v>901.03251680944607</v>
      </c>
      <c r="E20" s="36"/>
      <c r="F20" s="418">
        <v>4.1170223447189755</v>
      </c>
      <c r="G20" s="418"/>
      <c r="H20" s="103">
        <v>119.74540805816461</v>
      </c>
      <c r="I20" s="418"/>
      <c r="J20" s="547">
        <v>117.01924757867677</v>
      </c>
      <c r="K20" s="18"/>
      <c r="L20" s="428">
        <v>2.3296684399333002E-2</v>
      </c>
      <c r="M20" s="101"/>
      <c r="N20" s="36">
        <v>4490.8581137741439</v>
      </c>
      <c r="O20" s="418"/>
      <c r="P20" s="360">
        <v>784.01326923076931</v>
      </c>
      <c r="Q20" s="18"/>
      <c r="R20" s="418">
        <v>4.7280384019269555</v>
      </c>
      <c r="S20" s="428"/>
    </row>
    <row r="21" spans="1:19" x14ac:dyDescent="0.2">
      <c r="A21" s="438" t="s">
        <v>168</v>
      </c>
      <c r="B21" s="34">
        <v>10473.396477431454</v>
      </c>
      <c r="C21" s="36">
        <v>0</v>
      </c>
      <c r="D21" s="36">
        <v>4903.5284255802244</v>
      </c>
      <c r="E21" s="36"/>
      <c r="F21" s="418">
        <v>1.1358898263533892</v>
      </c>
      <c r="G21" s="418"/>
      <c r="H21" s="103">
        <v>1734.3241505673645</v>
      </c>
      <c r="I21" s="418"/>
      <c r="J21" s="547">
        <v>1114.4437002012421</v>
      </c>
      <c r="K21" s="18"/>
      <c r="L21" s="428">
        <v>0.55622410558217228</v>
      </c>
      <c r="M21" s="101"/>
      <c r="N21" s="36">
        <v>8739.0723268640286</v>
      </c>
      <c r="O21" s="418"/>
      <c r="P21" s="360">
        <v>3789.0847253789821</v>
      </c>
      <c r="Q21" s="18"/>
      <c r="R21" s="418">
        <v>1.3063808175970391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20773.705558830905</v>
      </c>
      <c r="C23" s="36">
        <v>0</v>
      </c>
      <c r="D23" s="36">
        <v>7852.340386402896</v>
      </c>
      <c r="E23" s="36"/>
      <c r="F23" s="418">
        <v>1.6455431803240002</v>
      </c>
      <c r="G23" s="418"/>
      <c r="H23" s="103">
        <v>2188.8777244271864</v>
      </c>
      <c r="I23" s="418"/>
      <c r="J23" s="547">
        <v>1512.1172700434536</v>
      </c>
      <c r="K23" s="18"/>
      <c r="L23" s="428">
        <v>0.44755818069869996</v>
      </c>
      <c r="M23" s="101"/>
      <c r="N23" s="36">
        <v>18584.827834403812</v>
      </c>
      <c r="O23" s="418"/>
      <c r="P23" s="360">
        <v>6340.2231163594424</v>
      </c>
      <c r="Q23" s="18"/>
      <c r="R23" s="418">
        <v>1.9312577007660929</v>
      </c>
      <c r="S23" s="428"/>
    </row>
    <row r="24" spans="1:19" x14ac:dyDescent="0.2">
      <c r="A24" s="438" t="s">
        <v>171</v>
      </c>
      <c r="B24" s="34">
        <v>5916.5329738821119</v>
      </c>
      <c r="C24" s="36">
        <v>0</v>
      </c>
      <c r="D24" s="36">
        <v>1633.1434409123513</v>
      </c>
      <c r="E24" s="36"/>
      <c r="F24" s="418">
        <v>2.6227883146485018</v>
      </c>
      <c r="G24" s="418"/>
      <c r="H24" s="103">
        <v>576.20572162001667</v>
      </c>
      <c r="I24" s="418"/>
      <c r="J24" s="547">
        <v>380.34692347224831</v>
      </c>
      <c r="K24" s="18"/>
      <c r="L24" s="428">
        <v>0.51494776495032968</v>
      </c>
      <c r="M24" s="101"/>
      <c r="N24" s="36">
        <v>5340.3272522620873</v>
      </c>
      <c r="O24" s="418"/>
      <c r="P24" s="360">
        <v>1252.7965174401029</v>
      </c>
      <c r="Q24" s="18"/>
      <c r="R24" s="418">
        <v>3.2627251735774498</v>
      </c>
      <c r="S24" s="428"/>
    </row>
    <row r="25" spans="1:19" x14ac:dyDescent="0.2">
      <c r="A25" s="438" t="s">
        <v>172</v>
      </c>
      <c r="B25" s="34">
        <v>5841.6047152329902</v>
      </c>
      <c r="C25" s="36">
        <v>0</v>
      </c>
      <c r="D25" s="36">
        <v>1620.9250405432788</v>
      </c>
      <c r="E25" s="36"/>
      <c r="F25" s="418">
        <v>2.6038709805328715</v>
      </c>
      <c r="G25" s="418"/>
      <c r="H25" s="103">
        <v>555.65079630422963</v>
      </c>
      <c r="I25" s="418"/>
      <c r="J25" s="547">
        <v>368.12852310317589</v>
      </c>
      <c r="K25" s="18"/>
      <c r="L25" s="428">
        <v>0.50939349013305502</v>
      </c>
      <c r="M25" s="101"/>
      <c r="N25" s="36">
        <v>5285.9539189287543</v>
      </c>
      <c r="O25" s="418"/>
      <c r="P25" s="360">
        <v>1252.7965174401029</v>
      </c>
      <c r="Q25" s="18"/>
      <c r="R25" s="418">
        <v>3.2193236055044188</v>
      </c>
      <c r="S25" s="428"/>
    </row>
    <row r="26" spans="1:19" x14ac:dyDescent="0.2">
      <c r="A26" s="438" t="s">
        <v>173</v>
      </c>
      <c r="B26" s="34">
        <v>74.583614610115973</v>
      </c>
      <c r="C26" s="36">
        <v>0</v>
      </c>
      <c r="D26" s="36">
        <v>11.093487834383657</v>
      </c>
      <c r="E26" s="36"/>
      <c r="F26" s="418">
        <v>5.7231889306218147</v>
      </c>
      <c r="G26" s="418"/>
      <c r="H26" s="103">
        <v>13.103138419639794</v>
      </c>
      <c r="I26" s="418"/>
      <c r="J26" s="547">
        <v>11.093487834383657</v>
      </c>
      <c r="K26" s="18"/>
      <c r="L26" s="428">
        <v>0.18115588309632755</v>
      </c>
      <c r="M26" s="101"/>
      <c r="N26" s="36">
        <v>61.480476190476189</v>
      </c>
      <c r="O26" s="418"/>
      <c r="P26" s="360">
        <v>0</v>
      </c>
      <c r="Q26" s="18"/>
      <c r="R26" s="418" t="s">
        <v>214</v>
      </c>
      <c r="S26" s="428"/>
    </row>
    <row r="27" spans="1:19" x14ac:dyDescent="0.2">
      <c r="A27" s="438" t="s">
        <v>174</v>
      </c>
      <c r="B27" s="34">
        <v>453.89907321287461</v>
      </c>
      <c r="C27" s="36">
        <v>0</v>
      </c>
      <c r="D27" s="360">
        <v>89.256131681770555</v>
      </c>
      <c r="E27" s="360"/>
      <c r="F27" s="418">
        <v>4.0853545259073529</v>
      </c>
      <c r="G27" s="418"/>
      <c r="H27" s="103">
        <v>17.286993380941908</v>
      </c>
      <c r="I27" s="418"/>
      <c r="J27" s="547">
        <v>18.933551036609259</v>
      </c>
      <c r="K27" s="18"/>
      <c r="L27" s="428">
        <v>-8.6965073402428539E-2</v>
      </c>
      <c r="M27" s="101"/>
      <c r="N27" s="36">
        <v>436.61207983193282</v>
      </c>
      <c r="O27" s="418"/>
      <c r="P27" s="360">
        <v>70.322580645161295</v>
      </c>
      <c r="Q27" s="18"/>
      <c r="R27" s="418">
        <v>5.2087038875183103</v>
      </c>
      <c r="S27" s="428"/>
    </row>
    <row r="28" spans="1:19" x14ac:dyDescent="0.2">
      <c r="A28" s="438" t="s">
        <v>175</v>
      </c>
      <c r="B28" s="34">
        <v>771.46448744715849</v>
      </c>
      <c r="C28" s="36">
        <v>0</v>
      </c>
      <c r="D28" s="360">
        <v>380.29970516898885</v>
      </c>
      <c r="E28" s="360"/>
      <c r="F28" s="418">
        <v>1.0285697752627834</v>
      </c>
      <c r="G28" s="418"/>
      <c r="H28" s="103">
        <v>282.5169258613696</v>
      </c>
      <c r="I28" s="418"/>
      <c r="J28" s="547">
        <v>142.11396502677815</v>
      </c>
      <c r="K28" s="18"/>
      <c r="L28" s="428">
        <v>0.98796033738229527</v>
      </c>
      <c r="M28" s="101"/>
      <c r="N28" s="36">
        <v>488.947561585789</v>
      </c>
      <c r="O28" s="418"/>
      <c r="P28" s="360">
        <v>238.1857401422107</v>
      </c>
      <c r="Q28" s="18"/>
      <c r="R28" s="418">
        <v>1.0527994719325302</v>
      </c>
      <c r="S28" s="428"/>
    </row>
    <row r="29" spans="1:19" x14ac:dyDescent="0.2">
      <c r="A29" s="438" t="s">
        <v>176</v>
      </c>
      <c r="B29" s="34">
        <v>5847.5399858169849</v>
      </c>
      <c r="C29" s="36">
        <v>0</v>
      </c>
      <c r="D29" s="360">
        <v>1698.9876412333924</v>
      </c>
      <c r="E29" s="360"/>
      <c r="F29" s="418">
        <v>2.4417790005652549</v>
      </c>
      <c r="G29" s="418"/>
      <c r="H29" s="103">
        <v>418.31443154987875</v>
      </c>
      <c r="I29" s="418"/>
      <c r="J29" s="547">
        <v>343.72585332674896</v>
      </c>
      <c r="K29" s="18"/>
      <c r="L29" s="428">
        <v>0.21700019798110792</v>
      </c>
      <c r="M29" s="101"/>
      <c r="N29" s="36">
        <v>5429.2255542670973</v>
      </c>
      <c r="O29" s="418"/>
      <c r="P29" s="360">
        <v>1355.2617879066436</v>
      </c>
      <c r="Q29" s="18"/>
      <c r="R29" s="418">
        <v>3.0060345556212833</v>
      </c>
      <c r="S29" s="428"/>
    </row>
    <row r="30" spans="1:19" x14ac:dyDescent="0.2">
      <c r="A30" s="438" t="s">
        <v>326</v>
      </c>
      <c r="B30" s="34">
        <v>3024.8795046349073</v>
      </c>
      <c r="C30" s="36">
        <v>0</v>
      </c>
      <c r="D30" s="360">
        <v>794.09566192201737</v>
      </c>
      <c r="E30" s="360"/>
      <c r="F30" s="418">
        <v>2.8092129823673053</v>
      </c>
      <c r="G30" s="418"/>
      <c r="H30" s="103">
        <v>192.62889184122793</v>
      </c>
      <c r="I30" s="418"/>
      <c r="J30" s="547">
        <v>162.00880448983841</v>
      </c>
      <c r="K30" s="18"/>
      <c r="L30" s="428">
        <v>0.18900261283830461</v>
      </c>
      <c r="M30" s="101"/>
      <c r="N30" s="36">
        <v>2832.2506127936817</v>
      </c>
      <c r="O30" s="418"/>
      <c r="P30" s="360">
        <v>632.08685743217893</v>
      </c>
      <c r="Q30" s="18"/>
      <c r="R30" s="418">
        <v>3.4807933901672272</v>
      </c>
      <c r="S30" s="428"/>
    </row>
    <row r="31" spans="1:19" x14ac:dyDescent="0.2">
      <c r="A31" s="438" t="s">
        <v>178</v>
      </c>
      <c r="B31" s="34">
        <v>4517.8822690039951</v>
      </c>
      <c r="C31" s="36">
        <v>0</v>
      </c>
      <c r="D31" s="360">
        <v>1334.8011733435328</v>
      </c>
      <c r="E31" s="360"/>
      <c r="F31" s="418">
        <v>2.3846855690778184</v>
      </c>
      <c r="G31" s="418"/>
      <c r="H31" s="103">
        <v>293.69950340791371</v>
      </c>
      <c r="I31" s="418"/>
      <c r="J31" s="547">
        <v>261.36796418538643</v>
      </c>
      <c r="K31" s="18"/>
      <c r="L31" s="428">
        <v>0.12370123218159497</v>
      </c>
      <c r="M31" s="101"/>
      <c r="N31" s="36">
        <v>4224.1827655960742</v>
      </c>
      <c r="O31" s="418"/>
      <c r="P31" s="360">
        <v>1073.4332091581464</v>
      </c>
      <c r="Q31" s="18"/>
      <c r="R31" s="418">
        <v>2.9352078262130004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5.9307576570240563</v>
      </c>
      <c r="C33" s="40" t="e">
        <v>#DIV/0!</v>
      </c>
      <c r="D33" s="549">
        <v>7.3542328990799621</v>
      </c>
      <c r="E33" s="549"/>
      <c r="F33" s="418">
        <v>-0.1935586296476941</v>
      </c>
      <c r="G33" s="418"/>
      <c r="H33" s="104">
        <v>6.3487741564407569</v>
      </c>
      <c r="I33" s="418"/>
      <c r="J33" s="549">
        <v>7.876662283464464</v>
      </c>
      <c r="K33" s="552"/>
      <c r="L33" s="428">
        <v>-0.19397659465878259</v>
      </c>
      <c r="M33" s="101"/>
      <c r="N33" s="40">
        <v>5.8815246475945901</v>
      </c>
      <c r="O33" s="418"/>
      <c r="P33" s="549">
        <v>7.2047048921029324</v>
      </c>
      <c r="Q33" s="105"/>
      <c r="R33" s="418">
        <v>-0.18365502325552274</v>
      </c>
      <c r="S33" s="544"/>
    </row>
    <row r="34" spans="1:19" x14ac:dyDescent="0.2">
      <c r="A34" s="551" t="s">
        <v>181</v>
      </c>
      <c r="B34" s="39">
        <v>3.5353034176863849</v>
      </c>
      <c r="C34" s="40" t="e">
        <v>#DIV/0!</v>
      </c>
      <c r="D34" s="549">
        <v>3.8805280731122953</v>
      </c>
      <c r="E34" s="549"/>
      <c r="F34" s="418">
        <v>-8.8963318631278487E-2</v>
      </c>
      <c r="G34" s="418"/>
      <c r="H34" s="104">
        <v>7.0232826822973866</v>
      </c>
      <c r="I34" s="418"/>
      <c r="J34" s="549">
        <v>6.0403309415376576</v>
      </c>
      <c r="K34" s="552"/>
      <c r="L34" s="428">
        <v>0.1627314381071816</v>
      </c>
      <c r="M34" s="101"/>
      <c r="N34" s="40">
        <v>3.1686527647297793</v>
      </c>
      <c r="O34" s="418"/>
      <c r="P34" s="549">
        <v>3.2623564540725254</v>
      </c>
      <c r="Q34" s="105"/>
      <c r="R34" s="418">
        <v>-2.8722701109430315E-2</v>
      </c>
      <c r="S34" s="544"/>
    </row>
    <row r="35" spans="1:19" x14ac:dyDescent="0.2">
      <c r="A35" s="551" t="s">
        <v>182</v>
      </c>
      <c r="B35" s="39" t="s">
        <v>214</v>
      </c>
      <c r="C35" s="40" t="e">
        <v>#DIV/0!</v>
      </c>
      <c r="D35" s="549">
        <v>1.1595260356534376</v>
      </c>
      <c r="E35" s="549"/>
      <c r="F35" s="418" t="s">
        <v>214</v>
      </c>
      <c r="G35" s="418"/>
      <c r="H35" s="104" t="s">
        <v>214</v>
      </c>
      <c r="I35" s="418"/>
      <c r="J35" s="549">
        <v>1.7168870965316709</v>
      </c>
      <c r="K35" s="552"/>
      <c r="L35" s="428" t="s">
        <v>214</v>
      </c>
      <c r="M35" s="101"/>
      <c r="N35" s="40" t="s">
        <v>214</v>
      </c>
      <c r="O35" s="418"/>
      <c r="P35" s="549">
        <v>1</v>
      </c>
      <c r="Q35" s="105"/>
      <c r="R35" s="418" t="s">
        <v>214</v>
      </c>
      <c r="S35" s="544"/>
    </row>
    <row r="36" spans="1:19" x14ac:dyDescent="0.2">
      <c r="A36" s="551" t="s">
        <v>183</v>
      </c>
      <c r="B36" s="39" t="s">
        <v>214</v>
      </c>
      <c r="C36" s="40" t="e">
        <v>#DIV/0!</v>
      </c>
      <c r="D36" s="549">
        <v>2.6829658379404746</v>
      </c>
      <c r="E36" s="549"/>
      <c r="F36" s="418" t="s">
        <v>214</v>
      </c>
      <c r="G36" s="418"/>
      <c r="H36" s="104" t="s">
        <v>214</v>
      </c>
      <c r="I36" s="418"/>
      <c r="J36" s="549">
        <v>2.5208680977033313</v>
      </c>
      <c r="K36" s="552"/>
      <c r="L36" s="428" t="s">
        <v>214</v>
      </c>
      <c r="M36" s="101"/>
      <c r="N36" s="40" t="s">
        <v>214</v>
      </c>
      <c r="O36" s="418"/>
      <c r="P36" s="549">
        <v>2.729360915931152</v>
      </c>
      <c r="Q36" s="105"/>
      <c r="R36" s="418" t="s">
        <v>214</v>
      </c>
      <c r="S36" s="544"/>
    </row>
    <row r="37" spans="1:19" x14ac:dyDescent="0.2">
      <c r="A37" s="381" t="s">
        <v>184</v>
      </c>
      <c r="B37" s="39">
        <v>4.5108766682294652</v>
      </c>
      <c r="C37" s="40" t="e">
        <v>#DIV/0!</v>
      </c>
      <c r="D37" s="549">
        <v>3.4164176931350236</v>
      </c>
      <c r="E37" s="549"/>
      <c r="F37" s="418">
        <v>0.32035280033049118</v>
      </c>
      <c r="G37" s="418"/>
      <c r="H37" s="104">
        <v>6.1425439353454019</v>
      </c>
      <c r="I37" s="418"/>
      <c r="J37" s="549">
        <v>6.2528924977902456</v>
      </c>
      <c r="K37" s="552"/>
      <c r="L37" s="428">
        <v>-1.7647602686891029E-2</v>
      </c>
      <c r="M37" s="101"/>
      <c r="N37" s="40">
        <v>3.5680892273039935</v>
      </c>
      <c r="O37" s="418"/>
      <c r="P37" s="549">
        <v>2.6045712751155881</v>
      </c>
      <c r="Q37" s="105"/>
      <c r="R37" s="418">
        <v>0.36993341721686823</v>
      </c>
      <c r="S37" s="544"/>
    </row>
    <row r="38" spans="1:19" x14ac:dyDescent="0.2">
      <c r="A38" s="381" t="s">
        <v>185</v>
      </c>
      <c r="B38" s="39">
        <v>4.258323737698908</v>
      </c>
      <c r="C38" s="40" t="e">
        <v>#DIV/0!</v>
      </c>
      <c r="D38" s="549">
        <v>3.9294233558731615</v>
      </c>
      <c r="E38" s="549"/>
      <c r="F38" s="418">
        <v>8.3701946071591316E-2</v>
      </c>
      <c r="G38" s="418"/>
      <c r="H38" s="104">
        <v>8.436008811684637</v>
      </c>
      <c r="I38" s="418"/>
      <c r="J38" s="549">
        <v>5.852190697338278</v>
      </c>
      <c r="K38" s="552"/>
      <c r="L38" s="428">
        <v>0.44151297317114824</v>
      </c>
      <c r="M38" s="101"/>
      <c r="N38" s="40">
        <v>3.9364387949108499</v>
      </c>
      <c r="O38" s="418"/>
      <c r="P38" s="549">
        <v>3.3790952597831456</v>
      </c>
      <c r="Q38" s="105"/>
      <c r="R38" s="418">
        <v>0.16493868692043678</v>
      </c>
      <c r="S38" s="544"/>
    </row>
    <row r="39" spans="1:19" x14ac:dyDescent="0.2">
      <c r="A39" s="551" t="s">
        <v>186</v>
      </c>
      <c r="B39" s="39" t="s">
        <v>214</v>
      </c>
      <c r="C39" s="40" t="e">
        <v>#DIV/0!</v>
      </c>
      <c r="D39" s="549">
        <v>2.9973549210225192</v>
      </c>
      <c r="E39" s="549"/>
      <c r="F39" s="418" t="s">
        <v>214</v>
      </c>
      <c r="G39" s="418"/>
      <c r="H39" s="104" t="s">
        <v>214</v>
      </c>
      <c r="I39" s="418"/>
      <c r="J39" s="549">
        <v>3.6419286603487913</v>
      </c>
      <c r="K39" s="552"/>
      <c r="L39" s="428" t="s">
        <v>214</v>
      </c>
      <c r="M39" s="101"/>
      <c r="N39" s="40" t="s">
        <v>214</v>
      </c>
      <c r="O39" s="418"/>
      <c r="P39" s="549">
        <v>2.8128671615816119</v>
      </c>
      <c r="Q39" s="105"/>
      <c r="R39" s="418" t="s">
        <v>214</v>
      </c>
      <c r="S39" s="544"/>
    </row>
    <row r="40" spans="1:19" x14ac:dyDescent="0.2">
      <c r="A40" s="551" t="s">
        <v>187</v>
      </c>
      <c r="B40" s="39">
        <v>3.0861328889372657</v>
      </c>
      <c r="C40" s="40" t="e">
        <v>#DIV/0!</v>
      </c>
      <c r="D40" s="549">
        <v>3.0262891049413914</v>
      </c>
      <c r="E40" s="549"/>
      <c r="F40" s="418">
        <v>1.9774642118018493E-2</v>
      </c>
      <c r="G40" s="418"/>
      <c r="H40" s="104">
        <v>6.744779188853772</v>
      </c>
      <c r="I40" s="418"/>
      <c r="J40" s="549">
        <v>5.4389032061224682</v>
      </c>
      <c r="K40" s="552"/>
      <c r="L40" s="428">
        <v>0.24009914007318689</v>
      </c>
      <c r="M40" s="101"/>
      <c r="N40" s="40">
        <v>2.8317540750795174</v>
      </c>
      <c r="O40" s="418"/>
      <c r="P40" s="549">
        <v>2.3357586927225111</v>
      </c>
      <c r="Q40" s="105"/>
      <c r="R40" s="418">
        <v>0.21234872587753673</v>
      </c>
      <c r="S40" s="544"/>
    </row>
    <row r="41" spans="1:19" x14ac:dyDescent="0.2">
      <c r="A41" s="551" t="s">
        <v>188</v>
      </c>
      <c r="B41" s="39">
        <v>7.6556866086804192</v>
      </c>
      <c r="C41" s="40" t="e">
        <v>#DIV/0!</v>
      </c>
      <c r="D41" s="549">
        <v>8.6795327649229392</v>
      </c>
      <c r="E41" s="549"/>
      <c r="F41" s="418">
        <v>-0.11796097600786115</v>
      </c>
      <c r="G41" s="418"/>
      <c r="H41" s="104">
        <v>8.4430121519997563</v>
      </c>
      <c r="I41" s="418"/>
      <c r="J41" s="549">
        <v>8.9646431997767024</v>
      </c>
      <c r="K41" s="552"/>
      <c r="L41" s="428">
        <v>-5.8187597225279331E-2</v>
      </c>
      <c r="M41" s="101"/>
      <c r="N41" s="40">
        <v>7.5466001744290869</v>
      </c>
      <c r="O41" s="418"/>
      <c r="P41" s="549">
        <v>8.5979294011644782</v>
      </c>
      <c r="Q41" s="105"/>
      <c r="R41" s="418">
        <v>-0.12227702481402125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17888.606311410869</v>
      </c>
      <c r="C43" s="36">
        <v>0</v>
      </c>
      <c r="D43" s="360">
        <v>6405.1202802386097</v>
      </c>
      <c r="E43" s="360"/>
      <c r="F43" s="418">
        <v>1.7928603256056987</v>
      </c>
      <c r="G43" s="418"/>
      <c r="H43" s="103">
        <v>1916.5418656705569</v>
      </c>
      <c r="I43" s="418"/>
      <c r="J43" s="547">
        <v>1374.3551684863021</v>
      </c>
      <c r="K43" s="18"/>
      <c r="L43" s="428">
        <v>0.39450260719826347</v>
      </c>
      <c r="M43" s="101"/>
      <c r="N43" s="36">
        <v>15972.064445740409</v>
      </c>
      <c r="O43" s="418"/>
      <c r="P43" s="360">
        <v>5030.7651117523073</v>
      </c>
      <c r="Q43" s="18"/>
      <c r="R43" s="418">
        <v>2.1748777951147567</v>
      </c>
      <c r="S43" s="428"/>
    </row>
    <row r="44" spans="1:19" x14ac:dyDescent="0.2">
      <c r="A44" s="413" t="s">
        <v>327</v>
      </c>
      <c r="B44" s="34">
        <v>16243.276437281977</v>
      </c>
      <c r="C44" s="36">
        <v>0</v>
      </c>
      <c r="D44" s="360">
        <v>5431.6588382326263</v>
      </c>
      <c r="E44" s="360"/>
      <c r="F44" s="418">
        <v>1.9904817148949059</v>
      </c>
      <c r="G44" s="418"/>
      <c r="H44" s="103">
        <v>1778.1711102236948</v>
      </c>
      <c r="I44" s="418"/>
      <c r="J44" s="547">
        <v>1271.1637231990237</v>
      </c>
      <c r="K44" s="18"/>
      <c r="L44" s="428">
        <v>0.39885293906022667</v>
      </c>
      <c r="M44" s="101"/>
      <c r="N44" s="36">
        <v>14465.10532705822</v>
      </c>
      <c r="O44" s="418"/>
      <c r="P44" s="360">
        <v>4160.4951150336028</v>
      </c>
      <c r="Q44" s="18"/>
      <c r="R44" s="418">
        <v>2.4767749816097049</v>
      </c>
      <c r="S44" s="428"/>
    </row>
    <row r="45" spans="1:19" x14ac:dyDescent="0.2">
      <c r="A45" s="413" t="s">
        <v>192</v>
      </c>
      <c r="B45" s="34">
        <v>2768.6305872334156</v>
      </c>
      <c r="C45" s="36">
        <v>0</v>
      </c>
      <c r="D45" s="360">
        <v>899.90263248846418</v>
      </c>
      <c r="E45" s="360"/>
      <c r="F45" s="418">
        <v>2.0765890522816162</v>
      </c>
      <c r="G45" s="418"/>
      <c r="H45" s="103">
        <v>248.4081981437767</v>
      </c>
      <c r="I45" s="418"/>
      <c r="J45" s="547">
        <v>95.377174497161775</v>
      </c>
      <c r="K45" s="18"/>
      <c r="L45" s="428">
        <v>1.6044826705489037</v>
      </c>
      <c r="M45" s="101"/>
      <c r="N45" s="36">
        <v>2520.2223890896407</v>
      </c>
      <c r="O45" s="418"/>
      <c r="P45" s="360">
        <v>804.52545799130246</v>
      </c>
      <c r="Q45" s="18"/>
      <c r="R45" s="418">
        <v>2.1325576637214207</v>
      </c>
      <c r="S45" s="428"/>
    </row>
    <row r="46" spans="1:19" x14ac:dyDescent="0.2">
      <c r="A46" s="413" t="s">
        <v>193</v>
      </c>
      <c r="B46" s="395">
        <v>1206.6179305192904</v>
      </c>
      <c r="C46" s="36">
        <v>0</v>
      </c>
      <c r="D46" s="360">
        <v>480.44316028090913</v>
      </c>
      <c r="E46" s="360"/>
      <c r="F46" s="418">
        <v>1.5114686403565325</v>
      </c>
      <c r="G46" s="418"/>
      <c r="H46" s="103">
        <v>177.4213632903093</v>
      </c>
      <c r="I46" s="418"/>
      <c r="J46" s="547">
        <v>77.748902925361378</v>
      </c>
      <c r="K46" s="18"/>
      <c r="L46" s="428">
        <v>1.2819789941040463</v>
      </c>
      <c r="M46" s="101"/>
      <c r="N46" s="36">
        <v>1029.1965672289821</v>
      </c>
      <c r="O46" s="418"/>
      <c r="P46" s="360">
        <v>402.69425735554773</v>
      </c>
      <c r="Q46" s="18"/>
      <c r="R46" s="418">
        <v>1.555776618190712</v>
      </c>
      <c r="S46" s="428"/>
    </row>
    <row r="47" spans="1:19" x14ac:dyDescent="0.2">
      <c r="A47" s="413" t="s">
        <v>194</v>
      </c>
      <c r="B47" s="34">
        <v>349.17683078691033</v>
      </c>
      <c r="C47" s="36">
        <v>0</v>
      </c>
      <c r="D47" s="360">
        <v>600.44677606856669</v>
      </c>
      <c r="E47" s="360"/>
      <c r="F47" s="418">
        <v>-0.41847163694815664</v>
      </c>
      <c r="G47" s="418"/>
      <c r="H47" s="103">
        <v>164.34676542743318</v>
      </c>
      <c r="I47" s="418"/>
      <c r="J47" s="547">
        <v>75.788869962576015</v>
      </c>
      <c r="K47" s="18"/>
      <c r="L47" s="428">
        <v>1.1684815396850012</v>
      </c>
      <c r="M47" s="101"/>
      <c r="N47" s="36">
        <v>184.83006535947712</v>
      </c>
      <c r="O47" s="418"/>
      <c r="P47" s="360">
        <v>524.65790610599072</v>
      </c>
      <c r="Q47" s="18"/>
      <c r="R47" s="418">
        <v>-0.64771317994369848</v>
      </c>
      <c r="S47" s="428"/>
    </row>
    <row r="48" spans="1:19" x14ac:dyDescent="0.2">
      <c r="A48" s="433" t="s">
        <v>195</v>
      </c>
      <c r="B48" s="34">
        <v>155.51029190128372</v>
      </c>
      <c r="C48" s="36">
        <v>0</v>
      </c>
      <c r="D48" s="360">
        <v>401.49000579165158</v>
      </c>
      <c r="E48" s="360"/>
      <c r="F48" s="418">
        <v>-0.61266709094127758</v>
      </c>
      <c r="G48" s="418"/>
      <c r="H48" s="103">
        <v>132.186762489519</v>
      </c>
      <c r="I48" s="418"/>
      <c r="J48" s="547">
        <v>53.182546114232238</v>
      </c>
      <c r="K48" s="18"/>
      <c r="L48" s="428">
        <v>1.4855290343864216</v>
      </c>
      <c r="M48" s="101"/>
      <c r="N48" s="36">
        <v>23.323529411764707</v>
      </c>
      <c r="O48" s="418"/>
      <c r="P48" s="360">
        <v>348.30745967741933</v>
      </c>
      <c r="Q48" s="18"/>
      <c r="R48" s="418">
        <v>-0.9330375254283515</v>
      </c>
      <c r="S48" s="428"/>
    </row>
    <row r="49" spans="1:19" x14ac:dyDescent="0.2">
      <c r="A49" s="413" t="s">
        <v>196</v>
      </c>
      <c r="B49" s="34">
        <v>1292.3674541462526</v>
      </c>
      <c r="C49" s="36">
        <v>0</v>
      </c>
      <c r="D49" s="360">
        <v>158.72394411376052</v>
      </c>
      <c r="E49" s="360"/>
      <c r="F49" s="418">
        <v>7.1422337465353545</v>
      </c>
      <c r="G49" s="418"/>
      <c r="H49" s="103">
        <v>120.65027715468324</v>
      </c>
      <c r="I49" s="418"/>
      <c r="J49" s="547">
        <v>89.706663007769748</v>
      </c>
      <c r="K49" s="18"/>
      <c r="L49" s="428">
        <v>0.34494220506489442</v>
      </c>
      <c r="M49" s="101"/>
      <c r="N49" s="36">
        <v>1171.7171769915694</v>
      </c>
      <c r="O49" s="418"/>
      <c r="P49" s="360">
        <v>69.01728110599079</v>
      </c>
      <c r="Q49" s="18"/>
      <c r="R49" s="418">
        <v>15.977156419595074</v>
      </c>
      <c r="S49" s="428"/>
    </row>
    <row r="50" spans="1:19" x14ac:dyDescent="0.2">
      <c r="A50" s="413" t="s">
        <v>197</v>
      </c>
      <c r="B50" s="34">
        <v>436.67274497059515</v>
      </c>
      <c r="C50" s="36">
        <v>0</v>
      </c>
      <c r="D50" s="360">
        <v>218.26518064245428</v>
      </c>
      <c r="E50" s="360"/>
      <c r="F50" s="418">
        <v>1.0006523426469924</v>
      </c>
      <c r="G50" s="418"/>
      <c r="H50" s="103">
        <v>54.399709686305968</v>
      </c>
      <c r="I50" s="418"/>
      <c r="J50" s="547">
        <v>57.32650641345748</v>
      </c>
      <c r="K50" s="18"/>
      <c r="L50" s="428">
        <v>-5.1054859440456714E-2</v>
      </c>
      <c r="M50" s="101"/>
      <c r="N50" s="36">
        <v>382.27303528428922</v>
      </c>
      <c r="O50" s="418"/>
      <c r="P50" s="360">
        <v>160.9386742289968</v>
      </c>
      <c r="Q50" s="18"/>
      <c r="R50" s="418">
        <v>1.3752714325231712</v>
      </c>
      <c r="S50" s="428"/>
    </row>
    <row r="51" spans="1:19" x14ac:dyDescent="0.2">
      <c r="A51" s="413" t="s">
        <v>198</v>
      </c>
      <c r="B51" s="34">
        <v>22.550961092689946</v>
      </c>
      <c r="C51" s="36">
        <v>0</v>
      </c>
      <c r="D51" s="360">
        <v>189.77080673379308</v>
      </c>
      <c r="E51" s="360"/>
      <c r="F51" s="418">
        <v>-0.8811673856436516</v>
      </c>
      <c r="G51" s="418"/>
      <c r="H51" s="103">
        <v>22.550961092689946</v>
      </c>
      <c r="I51" s="418"/>
      <c r="J51" s="547">
        <v>15.746081459067831</v>
      </c>
      <c r="K51" s="18"/>
      <c r="L51" s="428">
        <v>0.43216337037957658</v>
      </c>
      <c r="M51" s="101"/>
      <c r="N51" s="36">
        <v>0</v>
      </c>
      <c r="O51" s="418"/>
      <c r="P51" s="360">
        <v>174.02472527472526</v>
      </c>
      <c r="Q51" s="18"/>
      <c r="R51" s="418">
        <v>-1</v>
      </c>
      <c r="S51" s="428"/>
    </row>
    <row r="52" spans="1:19" x14ac:dyDescent="0.2">
      <c r="A52" s="413" t="s">
        <v>199</v>
      </c>
      <c r="B52" s="34">
        <v>1913.4431174884651</v>
      </c>
      <c r="C52" s="36">
        <v>0</v>
      </c>
      <c r="D52" s="360">
        <v>1076.618944123853</v>
      </c>
      <c r="E52" s="360"/>
      <c r="F52" s="418">
        <v>0.77727052633800287</v>
      </c>
      <c r="G52" s="418"/>
      <c r="H52" s="103">
        <v>332.23864235426277</v>
      </c>
      <c r="I52" s="418"/>
      <c r="J52" s="547">
        <v>244.28556930225335</v>
      </c>
      <c r="K52" s="18"/>
      <c r="L52" s="428">
        <v>0.36004203319593353</v>
      </c>
      <c r="M52" s="101"/>
      <c r="N52" s="36">
        <v>1581.2044751342009</v>
      </c>
      <c r="O52" s="418"/>
      <c r="P52" s="360">
        <v>832.33337482159959</v>
      </c>
      <c r="Q52" s="18"/>
      <c r="R52" s="418">
        <v>0.89972494551610727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16811.767652371698</v>
      </c>
      <c r="C54" s="36">
        <v>0</v>
      </c>
      <c r="D54" s="360">
        <v>6608.4202203148134</v>
      </c>
      <c r="E54" s="360"/>
      <c r="F54" s="418">
        <v>1.5439919211994082</v>
      </c>
      <c r="G54" s="418"/>
      <c r="H54" s="103">
        <v>2124.1269910584215</v>
      </c>
      <c r="I54" s="418"/>
      <c r="J54" s="547">
        <v>1430.6139359046499</v>
      </c>
      <c r="K54" s="18"/>
      <c r="L54" s="428">
        <v>0.4847660418708476</v>
      </c>
      <c r="M54" s="101"/>
      <c r="N54" s="37">
        <v>14687.640661313199</v>
      </c>
      <c r="O54" s="418"/>
      <c r="P54" s="360">
        <v>5177.8062844101632</v>
      </c>
      <c r="Q54" s="18"/>
      <c r="R54" s="418">
        <v>1.8366531798488019</v>
      </c>
      <c r="S54" s="428"/>
    </row>
    <row r="55" spans="1:19" x14ac:dyDescent="0.2">
      <c r="A55" s="433" t="s">
        <v>202</v>
      </c>
      <c r="B55" s="34">
        <v>14928.992672006309</v>
      </c>
      <c r="C55" s="36">
        <v>0</v>
      </c>
      <c r="D55" s="360">
        <v>5562.9747863244938</v>
      </c>
      <c r="E55" s="360"/>
      <c r="F55" s="418">
        <v>1.6836347899160666</v>
      </c>
      <c r="G55" s="418"/>
      <c r="H55" s="103">
        <v>1948.586771354041</v>
      </c>
      <c r="I55" s="418"/>
      <c r="J55" s="547">
        <v>1365.2026267813978</v>
      </c>
      <c r="K55" s="18"/>
      <c r="L55" s="428">
        <v>0.42732421775954965</v>
      </c>
      <c r="M55" s="101"/>
      <c r="N55" s="37">
        <v>12980.405900652218</v>
      </c>
      <c r="O55" s="418"/>
      <c r="P55" s="360">
        <v>4197.7721595430958</v>
      </c>
      <c r="Q55" s="18"/>
      <c r="R55" s="418">
        <v>2.0922130614313912</v>
      </c>
      <c r="S55" s="428"/>
    </row>
    <row r="56" spans="1:19" x14ac:dyDescent="0.2">
      <c r="A56" s="433" t="s">
        <v>203</v>
      </c>
      <c r="B56" s="34">
        <v>1791.8938113386744</v>
      </c>
      <c r="C56" s="36">
        <v>0</v>
      </c>
      <c r="D56" s="360">
        <v>1012.4726632795976</v>
      </c>
      <c r="E56" s="360"/>
      <c r="F56" s="418">
        <v>0.769819449282096</v>
      </c>
      <c r="G56" s="418"/>
      <c r="H56" s="103">
        <v>173.46084095903146</v>
      </c>
      <c r="I56" s="418"/>
      <c r="J56" s="547">
        <v>75.258094864141782</v>
      </c>
      <c r="K56" s="18"/>
      <c r="L56" s="428">
        <v>1.3048795119271659</v>
      </c>
      <c r="M56" s="101"/>
      <c r="N56" s="37">
        <v>1618.4329703796409</v>
      </c>
      <c r="O56" s="418"/>
      <c r="P56" s="360">
        <v>937.2145684154558</v>
      </c>
      <c r="Q56" s="18"/>
      <c r="R56" s="418">
        <v>0.72685426040262879</v>
      </c>
      <c r="S56" s="428"/>
    </row>
    <row r="57" spans="1:19" x14ac:dyDescent="0.2">
      <c r="A57" s="433" t="s">
        <v>545</v>
      </c>
      <c r="B57" s="34">
        <v>182.19462396471653</v>
      </c>
      <c r="C57" s="36">
        <v>0</v>
      </c>
      <c r="D57" s="360">
        <v>63.496836637689775</v>
      </c>
      <c r="E57" s="360"/>
      <c r="F57" s="418">
        <v>1.8693496182228926</v>
      </c>
      <c r="G57" s="418"/>
      <c r="H57" s="103">
        <v>70.06930427162186</v>
      </c>
      <c r="I57" s="418"/>
      <c r="J57" s="547">
        <v>20.677280186076871</v>
      </c>
      <c r="K57" s="18"/>
      <c r="L57" s="428">
        <v>2.3887099096719355</v>
      </c>
      <c r="M57" s="101"/>
      <c r="N57" s="37">
        <v>112.12531969309464</v>
      </c>
      <c r="O57" s="418"/>
      <c r="P57" s="360">
        <v>42.819556451612904</v>
      </c>
      <c r="Q57" s="18"/>
      <c r="R57" s="418">
        <v>1.6185539735751087</v>
      </c>
      <c r="S57" s="428"/>
    </row>
    <row r="58" spans="1:19" x14ac:dyDescent="0.2">
      <c r="A58" s="433" t="s">
        <v>205</v>
      </c>
      <c r="B58" s="34">
        <v>2775.4177027950832</v>
      </c>
      <c r="C58" s="36">
        <v>0</v>
      </c>
      <c r="D58" s="360">
        <v>1266.1582083944727</v>
      </c>
      <c r="E58" s="360"/>
      <c r="F58" s="418">
        <v>1.1919991391236942</v>
      </c>
      <c r="G58" s="418"/>
      <c r="H58" s="103">
        <v>207.05597779220386</v>
      </c>
      <c r="I58" s="418"/>
      <c r="J58" s="547">
        <v>153.00312738440141</v>
      </c>
      <c r="K58" s="18"/>
      <c r="L58" s="428">
        <v>0.35327938279327692</v>
      </c>
      <c r="M58" s="101"/>
      <c r="N58" s="37">
        <v>2568.3617250028833</v>
      </c>
      <c r="O58" s="418"/>
      <c r="P58" s="360">
        <v>1113.1550810100714</v>
      </c>
      <c r="Q58" s="18"/>
      <c r="R58" s="418">
        <v>1.3072811406227105</v>
      </c>
      <c r="S58" s="428"/>
    </row>
    <row r="59" spans="1:19" x14ac:dyDescent="0.2">
      <c r="A59" s="433" t="s">
        <v>206</v>
      </c>
      <c r="B59" s="34">
        <v>1229.9504765680961</v>
      </c>
      <c r="C59" s="36">
        <v>0</v>
      </c>
      <c r="D59" s="360">
        <v>1038.3927444987107</v>
      </c>
      <c r="E59" s="360"/>
      <c r="F59" s="418">
        <v>0.18447522200461905</v>
      </c>
      <c r="G59" s="418"/>
      <c r="H59" s="103">
        <v>125.73911386802905</v>
      </c>
      <c r="I59" s="418"/>
      <c r="J59" s="547">
        <v>86.04346994025228</v>
      </c>
      <c r="K59" s="18"/>
      <c r="L59" s="428">
        <v>0.46134406196473743</v>
      </c>
      <c r="M59" s="101"/>
      <c r="N59" s="37">
        <v>1104.2113627000699</v>
      </c>
      <c r="O59" s="418"/>
      <c r="P59" s="360">
        <v>952.34927455845855</v>
      </c>
      <c r="Q59" s="18"/>
      <c r="R59" s="418">
        <v>0.15946049647805927</v>
      </c>
      <c r="S59" s="428"/>
    </row>
    <row r="60" spans="1:19" x14ac:dyDescent="0.2">
      <c r="A60" s="433" t="s">
        <v>207</v>
      </c>
      <c r="B60" s="34">
        <v>799.8487646176842</v>
      </c>
      <c r="C60" s="36">
        <v>0</v>
      </c>
      <c r="D60" s="360">
        <v>157.5762588118389</v>
      </c>
      <c r="E60" s="360"/>
      <c r="F60" s="418">
        <v>4.0759471677315302</v>
      </c>
      <c r="G60" s="418"/>
      <c r="H60" s="103">
        <v>32.446756656604734</v>
      </c>
      <c r="I60" s="418"/>
      <c r="J60" s="547">
        <v>34.84339353669661</v>
      </c>
      <c r="K60" s="18"/>
      <c r="L60" s="428">
        <v>-6.8783107407944313E-2</v>
      </c>
      <c r="M60" s="101"/>
      <c r="N60" s="37">
        <v>767.40200796107922</v>
      </c>
      <c r="O60" s="418"/>
      <c r="P60" s="360">
        <v>122.7328652751423</v>
      </c>
      <c r="Q60" s="18"/>
      <c r="R60" s="418">
        <v>5.2526203249693459</v>
      </c>
      <c r="S60" s="428"/>
    </row>
    <row r="61" spans="1:19" x14ac:dyDescent="0.2">
      <c r="A61" s="433" t="s">
        <v>208</v>
      </c>
      <c r="B61" s="34">
        <v>770.5016179422762</v>
      </c>
      <c r="C61" s="36">
        <v>0</v>
      </c>
      <c r="D61" s="360">
        <v>106.9877297685732</v>
      </c>
      <c r="E61" s="360"/>
      <c r="F61" s="418">
        <v>6.2017755644405206</v>
      </c>
      <c r="G61" s="418"/>
      <c r="H61" s="103">
        <v>73.753263600539071</v>
      </c>
      <c r="I61" s="418"/>
      <c r="J61" s="547">
        <v>36.267729768573204</v>
      </c>
      <c r="K61" s="18"/>
      <c r="L61" s="428">
        <v>1.0335781718669339</v>
      </c>
      <c r="M61" s="101"/>
      <c r="N61" s="37">
        <v>696.74835434173679</v>
      </c>
      <c r="O61" s="418"/>
      <c r="P61" s="360">
        <v>70.72</v>
      </c>
      <c r="Q61" s="18"/>
      <c r="R61" s="418">
        <v>8.8522108928413008</v>
      </c>
      <c r="S61" s="428"/>
    </row>
    <row r="62" spans="1:19" x14ac:dyDescent="0.2">
      <c r="A62" s="433" t="s">
        <v>209</v>
      </c>
      <c r="B62" s="34">
        <v>346.3871921511082</v>
      </c>
      <c r="C62" s="36">
        <v>0</v>
      </c>
      <c r="D62" s="360">
        <v>339.49239525939186</v>
      </c>
      <c r="E62" s="360"/>
      <c r="F62" s="418">
        <v>2.0309135014492195E-2</v>
      </c>
      <c r="G62" s="418"/>
      <c r="H62" s="103">
        <v>135.66518580000167</v>
      </c>
      <c r="I62" s="418"/>
      <c r="J62" s="547">
        <v>76.413526064071078</v>
      </c>
      <c r="K62" s="18"/>
      <c r="L62" s="428">
        <v>0.7754080041568735</v>
      </c>
      <c r="M62" s="101"/>
      <c r="N62" s="37">
        <v>210.72200635110659</v>
      </c>
      <c r="O62" s="418"/>
      <c r="P62" s="360">
        <v>263.07886919532081</v>
      </c>
      <c r="Q62" s="18"/>
      <c r="R62" s="418">
        <v>-0.19901584268002265</v>
      </c>
      <c r="S62" s="428"/>
    </row>
    <row r="63" spans="1:19" x14ac:dyDescent="0.2">
      <c r="A63" s="433" t="s">
        <v>210</v>
      </c>
      <c r="B63" s="34">
        <v>1747.8061010285289</v>
      </c>
      <c r="C63" s="36">
        <v>0</v>
      </c>
      <c r="D63" s="360">
        <v>1058.3971796916574</v>
      </c>
      <c r="E63" s="360"/>
      <c r="F63" s="418">
        <v>0.65137070899765337</v>
      </c>
      <c r="G63" s="418"/>
      <c r="H63" s="103">
        <v>322.83383077488958</v>
      </c>
      <c r="I63" s="418"/>
      <c r="J63" s="547">
        <v>257.78600765212173</v>
      </c>
      <c r="K63" s="18"/>
      <c r="L63" s="428">
        <v>0.25233263711717391</v>
      </c>
      <c r="M63" s="101"/>
      <c r="N63" s="37">
        <v>1424.972270253639</v>
      </c>
      <c r="O63" s="418"/>
      <c r="P63" s="360">
        <v>800.61117203953563</v>
      </c>
      <c r="Q63" s="18"/>
      <c r="R63" s="418">
        <v>0.779855590353005</v>
      </c>
      <c r="S63" s="428"/>
    </row>
    <row r="64" spans="1:19" x14ac:dyDescent="0.2">
      <c r="A64" s="433" t="s">
        <v>211</v>
      </c>
      <c r="B64" s="34">
        <v>59.710954942231865</v>
      </c>
      <c r="C64" s="36">
        <v>0</v>
      </c>
      <c r="D64" s="360">
        <v>95.14169441858968</v>
      </c>
      <c r="E64" s="360"/>
      <c r="F64" s="418">
        <v>-0.37239971069334898</v>
      </c>
      <c r="G64" s="418"/>
      <c r="H64" s="103">
        <v>23.903937398372193</v>
      </c>
      <c r="I64" s="418"/>
      <c r="J64" s="547">
        <v>41.14169441858968</v>
      </c>
      <c r="K64" s="18"/>
      <c r="L64" s="428">
        <v>-0.41898510170326597</v>
      </c>
      <c r="M64" s="101"/>
      <c r="N64" s="38">
        <v>35.807017543859651</v>
      </c>
      <c r="O64" s="418"/>
      <c r="P64" s="360">
        <v>54</v>
      </c>
      <c r="Q64" s="18"/>
      <c r="R64" s="418">
        <v>-0.33690708252111756</v>
      </c>
      <c r="S64" s="428"/>
    </row>
    <row r="65" spans="1:19" x14ac:dyDescent="0.2">
      <c r="A65" s="433" t="s">
        <v>212</v>
      </c>
      <c r="B65" s="34">
        <v>78.3490995561001</v>
      </c>
      <c r="C65" s="36">
        <v>0</v>
      </c>
      <c r="D65" s="360">
        <v>124.18781851750285</v>
      </c>
      <c r="E65" s="360"/>
      <c r="F65" s="418">
        <v>-0.36910801323837011</v>
      </c>
      <c r="G65" s="418"/>
      <c r="H65" s="103">
        <v>21.522068743775147</v>
      </c>
      <c r="I65" s="418"/>
      <c r="J65" s="547">
        <v>34.78660972629406</v>
      </c>
      <c r="K65" s="18"/>
      <c r="L65" s="428">
        <v>-0.38131169110431246</v>
      </c>
      <c r="M65" s="101"/>
      <c r="N65" s="38">
        <v>56.827030812324928</v>
      </c>
      <c r="O65" s="418"/>
      <c r="P65" s="360">
        <v>89.401208791208788</v>
      </c>
      <c r="Q65" s="18"/>
      <c r="R65" s="418">
        <v>-0.36435948036182508</v>
      </c>
      <c r="S65" s="428"/>
    </row>
    <row r="66" spans="1:19" x14ac:dyDescent="0.2">
      <c r="A66" s="433" t="s">
        <v>213</v>
      </c>
      <c r="B66" s="34">
        <v>1191.9850815903242</v>
      </c>
      <c r="C66" s="36">
        <v>0</v>
      </c>
      <c r="D66" s="360">
        <v>27.589243066009558</v>
      </c>
      <c r="E66" s="360"/>
      <c r="F66" s="418">
        <v>42.204704048545317</v>
      </c>
      <c r="G66" s="428"/>
      <c r="H66" s="103">
        <v>19.589656753722338</v>
      </c>
      <c r="I66" s="19"/>
      <c r="J66" s="547">
        <v>14.262319989086482</v>
      </c>
      <c r="K66" s="18"/>
      <c r="L66" s="428">
        <v>0.37352525877363085</v>
      </c>
      <c r="M66" s="101"/>
      <c r="N66" s="38">
        <v>1172.3954248366015</v>
      </c>
      <c r="O66" s="19"/>
      <c r="P66" s="360">
        <v>13.326923076923077</v>
      </c>
      <c r="Q66" s="18"/>
      <c r="R66" s="418">
        <v>86.971951069990297</v>
      </c>
      <c r="S66" s="428"/>
    </row>
    <row r="67" spans="1:19" x14ac:dyDescent="0.2">
      <c r="A67" s="560" t="s">
        <v>1065</v>
      </c>
      <c r="B67" s="166">
        <v>41.198834981372244</v>
      </c>
      <c r="C67" s="561"/>
      <c r="D67" s="561"/>
      <c r="E67" s="562"/>
      <c r="F67" s="443"/>
      <c r="G67" s="443"/>
      <c r="H67" s="563">
        <v>40.939790428009871</v>
      </c>
      <c r="I67" s="23"/>
      <c r="J67" s="564"/>
      <c r="K67" s="22"/>
      <c r="L67" s="444"/>
      <c r="M67" s="23"/>
      <c r="N67" s="564">
        <v>41.225988437955934</v>
      </c>
      <c r="O67" s="23"/>
      <c r="P67" s="561"/>
      <c r="Q67" s="22"/>
      <c r="R67" s="443"/>
      <c r="S67" s="444"/>
    </row>
    <row r="68" spans="1:19" x14ac:dyDescent="0.2">
      <c r="A68" s="397"/>
      <c r="B68" s="122"/>
      <c r="C68" s="436"/>
      <c r="D68" s="118"/>
      <c r="E68" s="445"/>
      <c r="F68" s="418"/>
      <c r="G68" s="418"/>
      <c r="H68" s="118"/>
      <c r="I68" s="418"/>
      <c r="J68" s="123"/>
      <c r="K68" s="445"/>
      <c r="L68" s="418"/>
      <c r="M68" s="418"/>
      <c r="N68" s="28"/>
      <c r="O68" s="418"/>
      <c r="P68" s="124"/>
      <c r="Q68" s="445"/>
      <c r="R68" s="418"/>
      <c r="S68" s="418"/>
    </row>
    <row r="69" spans="1:19" x14ac:dyDescent="0.2">
      <c r="A69" s="362" t="s">
        <v>1063</v>
      </c>
      <c r="B69" s="106"/>
      <c r="D69" s="106"/>
      <c r="E69" s="567"/>
      <c r="F69" s="566"/>
      <c r="G69" s="566"/>
      <c r="I69" s="566"/>
      <c r="J69" s="107"/>
      <c r="K69" s="567"/>
      <c r="L69" s="566"/>
      <c r="M69" s="566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I70" s="566"/>
      <c r="J70" s="107"/>
      <c r="K70" s="567"/>
      <c r="L70" s="566"/>
      <c r="M70" s="566"/>
      <c r="O70" s="566"/>
      <c r="P70" s="108"/>
      <c r="Q70" s="567"/>
      <c r="R70" s="566"/>
      <c r="S70" s="566"/>
    </row>
    <row r="71" spans="1:19" x14ac:dyDescent="0.2">
      <c r="A71" s="362"/>
      <c r="B71" s="109"/>
      <c r="C71" s="453"/>
      <c r="D71" s="109"/>
      <c r="E71" s="565"/>
      <c r="F71" s="565"/>
      <c r="G71" s="565"/>
      <c r="H71" s="110"/>
      <c r="I71" s="565"/>
      <c r="J71" s="111"/>
      <c r="K71" s="565"/>
      <c r="L71" s="565"/>
      <c r="M71" s="565"/>
      <c r="N71" s="112"/>
      <c r="O71" s="566"/>
      <c r="P71" s="108"/>
      <c r="Q71" s="567"/>
      <c r="R71" s="566"/>
      <c r="S71" s="566"/>
    </row>
    <row r="72" spans="1:19" x14ac:dyDescent="0.2">
      <c r="A72" s="362"/>
      <c r="B72" s="109"/>
      <c r="C72" s="453"/>
      <c r="D72" s="109"/>
      <c r="E72" s="565"/>
      <c r="F72" s="565"/>
      <c r="G72" s="565"/>
      <c r="H72" s="110"/>
      <c r="I72" s="565"/>
      <c r="J72" s="111"/>
      <c r="K72" s="565"/>
      <c r="L72" s="565"/>
      <c r="M72" s="565"/>
      <c r="N72" s="112"/>
      <c r="O72" s="566"/>
      <c r="P72" s="108"/>
      <c r="Q72" s="567"/>
      <c r="R72" s="566"/>
      <c r="S72" s="566"/>
    </row>
    <row r="73" spans="1:19" x14ac:dyDescent="0.2">
      <c r="B73" s="109"/>
      <c r="C73" s="453"/>
      <c r="D73" s="109"/>
      <c r="E73" s="565"/>
      <c r="F73" s="565"/>
      <c r="G73" s="565"/>
      <c r="H73" s="568"/>
      <c r="I73" s="565"/>
      <c r="J73" s="111"/>
      <c r="K73" s="565"/>
      <c r="L73" s="565"/>
      <c r="M73" s="565"/>
      <c r="N73" s="109"/>
      <c r="O73" s="566"/>
      <c r="P73" s="108"/>
      <c r="Q73" s="567"/>
      <c r="R73" s="566"/>
      <c r="S73" s="566"/>
    </row>
    <row r="74" spans="1:19" x14ac:dyDescent="0.2">
      <c r="B74" s="106"/>
      <c r="D74" s="106"/>
      <c r="E74" s="567"/>
      <c r="F74" s="566"/>
      <c r="G74" s="566"/>
      <c r="H74" s="118"/>
      <c r="I74" s="566"/>
      <c r="J74" s="107"/>
      <c r="K74" s="567"/>
      <c r="L74" s="566"/>
      <c r="M74" s="566"/>
      <c r="N74" s="106"/>
      <c r="O74" s="566"/>
      <c r="P74" s="108"/>
      <c r="Q74" s="567"/>
      <c r="R74" s="566"/>
      <c r="S74" s="566"/>
    </row>
    <row r="75" spans="1:19" x14ac:dyDescent="0.2">
      <c r="A75" s="569"/>
      <c r="B75" s="106"/>
      <c r="D75" s="106"/>
      <c r="E75" s="567"/>
      <c r="F75" s="566"/>
      <c r="G75" s="566"/>
      <c r="H75" s="106"/>
      <c r="I75" s="566"/>
      <c r="J75" s="107"/>
      <c r="K75" s="567"/>
      <c r="L75" s="566"/>
      <c r="M75" s="566"/>
      <c r="N75" s="570"/>
      <c r="O75" s="566"/>
      <c r="P75" s="108"/>
      <c r="Q75" s="567"/>
      <c r="R75" s="566"/>
      <c r="S75" s="566"/>
    </row>
    <row r="76" spans="1:19" x14ac:dyDescent="0.2">
      <c r="D76" s="4"/>
      <c r="F76" s="215"/>
      <c r="J76" s="4"/>
      <c r="L76" s="215"/>
      <c r="N76" s="2"/>
      <c r="P76" s="4"/>
    </row>
    <row r="77" spans="1:19" x14ac:dyDescent="0.2">
      <c r="F77" s="2"/>
      <c r="G77" s="2"/>
      <c r="L77" s="2"/>
      <c r="M77" s="2"/>
      <c r="R77" s="2"/>
      <c r="S77" s="2"/>
    </row>
    <row r="78" spans="1:19" x14ac:dyDescent="0.2">
      <c r="B78" s="7"/>
      <c r="D78" s="7"/>
      <c r="F78" s="2"/>
      <c r="G78" s="2"/>
      <c r="L78" s="2"/>
      <c r="M78" s="2"/>
      <c r="R78" s="2"/>
      <c r="S78" s="2"/>
    </row>
    <row r="79" spans="1:19" x14ac:dyDescent="0.2">
      <c r="B79" s="7"/>
      <c r="D79" s="7"/>
      <c r="F79" s="2"/>
      <c r="G79" s="2"/>
      <c r="L79" s="2"/>
      <c r="M79" s="2"/>
      <c r="R79" s="2"/>
      <c r="S79" s="2"/>
    </row>
    <row r="80" spans="1:19" x14ac:dyDescent="0.2">
      <c r="B80" s="113"/>
      <c r="H80" s="114"/>
      <c r="N80" s="114"/>
    </row>
    <row r="81" spans="2:2" x14ac:dyDescent="0.2">
      <c r="B81" s="6"/>
    </row>
    <row r="82" spans="2:2" x14ac:dyDescent="0.2">
      <c r="B82" s="572"/>
    </row>
    <row r="83" spans="2:2" x14ac:dyDescent="0.2">
      <c r="B83" s="115"/>
    </row>
    <row r="84" spans="2:2" x14ac:dyDescent="0.2">
      <c r="B84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S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Tables'!A39,":  ",'List of Tables'!C39)</f>
        <v>TABLE 34:  Latin American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682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333980.40994245547</v>
      </c>
      <c r="C6" s="53"/>
      <c r="D6" s="36">
        <v>309110.65353758459</v>
      </c>
      <c r="E6" s="36"/>
      <c r="F6" s="418">
        <v>8.0455837158155366E-2</v>
      </c>
      <c r="G6" s="418"/>
      <c r="H6" s="100">
        <v>324054.40994245547</v>
      </c>
      <c r="I6" s="418"/>
      <c r="J6" s="360">
        <v>292148.82020425127</v>
      </c>
      <c r="K6" s="18"/>
      <c r="L6" s="428">
        <v>0.10921005847601202</v>
      </c>
      <c r="M6" s="101"/>
      <c r="N6" s="173">
        <v>9925.9999999999927</v>
      </c>
      <c r="O6" s="418"/>
      <c r="P6" s="360">
        <v>16961.833333333332</v>
      </c>
      <c r="Q6" s="18"/>
      <c r="R6" s="418">
        <v>-0.4148038242721408</v>
      </c>
      <c r="S6" s="544"/>
    </row>
    <row r="7" spans="1:19" x14ac:dyDescent="0.2">
      <c r="A7" s="439" t="s">
        <v>154</v>
      </c>
      <c r="B7" s="34">
        <v>30264.996737442772</v>
      </c>
      <c r="C7" s="36"/>
      <c r="D7" s="36">
        <v>25518.888139207887</v>
      </c>
      <c r="E7" s="36"/>
      <c r="F7" s="418">
        <v>0.18598414524741144</v>
      </c>
      <c r="G7" s="418"/>
      <c r="H7" s="103">
        <v>28897.996737442772</v>
      </c>
      <c r="I7" s="418"/>
      <c r="J7" s="360">
        <v>24575.888139207887</v>
      </c>
      <c r="K7" s="18"/>
      <c r="L7" s="428">
        <v>0.17586784956672544</v>
      </c>
      <c r="M7" s="101"/>
      <c r="N7" s="36">
        <v>1366.9999999999995</v>
      </c>
      <c r="O7" s="418"/>
      <c r="P7" s="360">
        <v>943</v>
      </c>
      <c r="Q7" s="18"/>
      <c r="R7" s="418">
        <v>0.44962884411452764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6574.5925526086794</v>
      </c>
      <c r="C9" s="36"/>
      <c r="D9" s="36">
        <v>6079.9938070246626</v>
      </c>
      <c r="E9" s="36">
        <v>0</v>
      </c>
      <c r="F9" s="418">
        <v>8.1348560752244614E-2</v>
      </c>
      <c r="G9" s="418"/>
      <c r="H9" s="103">
        <v>6394.7925526086792</v>
      </c>
      <c r="I9" s="418"/>
      <c r="J9" s="547">
        <v>5920.9938070246626</v>
      </c>
      <c r="K9" s="18"/>
      <c r="L9" s="428">
        <v>8.0020138683796996E-2</v>
      </c>
      <c r="M9" s="101"/>
      <c r="N9" s="36">
        <v>179.8</v>
      </c>
      <c r="O9" s="418"/>
      <c r="P9" s="360">
        <v>159</v>
      </c>
      <c r="Q9" s="18"/>
      <c r="R9" s="418">
        <v>0.13081761006289316</v>
      </c>
      <c r="S9" s="428"/>
    </row>
    <row r="10" spans="1:19" x14ac:dyDescent="0.2">
      <c r="A10" s="546" t="s">
        <v>157</v>
      </c>
      <c r="B10" s="34">
        <v>11971.047786000701</v>
      </c>
      <c r="C10" s="36"/>
      <c r="D10" s="36">
        <v>10469.222422618965</v>
      </c>
      <c r="E10" s="36">
        <v>0</v>
      </c>
      <c r="F10" s="418">
        <v>0.14345147163336724</v>
      </c>
      <c r="G10" s="418"/>
      <c r="H10" s="103">
        <v>11343.258897111811</v>
      </c>
      <c r="I10" s="418"/>
      <c r="J10" s="547">
        <v>9749.7224226189646</v>
      </c>
      <c r="K10" s="18"/>
      <c r="L10" s="428">
        <v>0.16344429158269222</v>
      </c>
      <c r="M10" s="101"/>
      <c r="N10" s="36">
        <v>627.78888888888923</v>
      </c>
      <c r="O10" s="418"/>
      <c r="P10" s="360">
        <v>719.50000000000045</v>
      </c>
      <c r="Q10" s="18"/>
      <c r="R10" s="418">
        <v>-0.12746506061308013</v>
      </c>
      <c r="S10" s="428"/>
    </row>
    <row r="11" spans="1:19" x14ac:dyDescent="0.2">
      <c r="A11" s="546" t="s">
        <v>158</v>
      </c>
      <c r="B11" s="34">
        <v>11719.356398833146</v>
      </c>
      <c r="C11" s="36"/>
      <c r="D11" s="36">
        <v>8969.6719095648041</v>
      </c>
      <c r="E11" s="36">
        <v>0</v>
      </c>
      <c r="F11" s="418">
        <v>0.30655351912439716</v>
      </c>
      <c r="G11" s="418"/>
      <c r="H11" s="103">
        <v>11159.945287722036</v>
      </c>
      <c r="I11" s="418"/>
      <c r="J11" s="360">
        <v>8905.1719095648041</v>
      </c>
      <c r="K11" s="18"/>
      <c r="L11" s="428">
        <v>0.25319818652073861</v>
      </c>
      <c r="M11" s="101"/>
      <c r="N11" s="36">
        <v>559.41111111111104</v>
      </c>
      <c r="O11" s="418"/>
      <c r="P11" s="360">
        <v>64.5</v>
      </c>
      <c r="Q11" s="18"/>
      <c r="R11" s="418">
        <v>7.6730404823428069</v>
      </c>
      <c r="S11" s="428"/>
    </row>
    <row r="12" spans="1:19" x14ac:dyDescent="0.2">
      <c r="A12" s="546" t="s">
        <v>159</v>
      </c>
      <c r="B12" s="45">
        <v>1.9477568348892322</v>
      </c>
      <c r="C12" s="43"/>
      <c r="D12" s="40">
        <v>3.4016085906336868</v>
      </c>
      <c r="E12" s="40">
        <v>0</v>
      </c>
      <c r="F12" s="418">
        <v>-0.42740124767665172</v>
      </c>
      <c r="G12" s="418"/>
      <c r="H12" s="104">
        <v>1.9389116980586489</v>
      </c>
      <c r="I12" s="418"/>
      <c r="J12" s="548">
        <v>1.6206831893116818</v>
      </c>
      <c r="K12" s="18"/>
      <c r="L12" s="428">
        <v>0.1963545440871276</v>
      </c>
      <c r="M12" s="101"/>
      <c r="N12" s="43">
        <v>2.1556414097610967</v>
      </c>
      <c r="O12" s="418"/>
      <c r="P12" s="549">
        <v>1.7809254013220051</v>
      </c>
      <c r="Q12" s="18"/>
      <c r="R12" s="418">
        <v>0.21040522425079394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22168.938622426478</v>
      </c>
      <c r="C14" s="36"/>
      <c r="D14" s="36">
        <v>18243.423107777282</v>
      </c>
      <c r="E14" s="36"/>
      <c r="F14" s="418">
        <v>0.21517428453302304</v>
      </c>
      <c r="G14" s="418"/>
      <c r="H14" s="103">
        <v>20801.938622426478</v>
      </c>
      <c r="I14" s="418"/>
      <c r="J14" s="547">
        <v>17316.256441110614</v>
      </c>
      <c r="K14" s="18"/>
      <c r="L14" s="428">
        <v>0.20129536618783769</v>
      </c>
      <c r="M14" s="101"/>
      <c r="N14" s="36">
        <v>1366.9999999999995</v>
      </c>
      <c r="O14" s="418"/>
      <c r="P14" s="360">
        <v>927.16666666666697</v>
      </c>
      <c r="Q14" s="18"/>
      <c r="R14" s="418">
        <v>0.47438432500449301</v>
      </c>
      <c r="S14" s="428"/>
    </row>
    <row r="15" spans="1:19" x14ac:dyDescent="0.2">
      <c r="A15" s="438" t="s">
        <v>162</v>
      </c>
      <c r="B15" s="34">
        <v>8096.0581150162943</v>
      </c>
      <c r="C15" s="36">
        <v>0</v>
      </c>
      <c r="D15" s="36">
        <v>7275.4650314300588</v>
      </c>
      <c r="E15" s="36">
        <v>0</v>
      </c>
      <c r="F15" s="418">
        <v>0.11278909046243336</v>
      </c>
      <c r="G15" s="418"/>
      <c r="H15" s="34">
        <v>8096.0581150162943</v>
      </c>
      <c r="I15" s="418"/>
      <c r="J15" s="547">
        <v>7259.6316980967258</v>
      </c>
      <c r="K15" s="18"/>
      <c r="L15" s="428">
        <v>0.11521609521029233</v>
      </c>
      <c r="M15" s="101"/>
      <c r="N15" s="36">
        <v>0</v>
      </c>
      <c r="O15" s="418"/>
      <c r="P15" s="360">
        <v>15.833333333333336</v>
      </c>
      <c r="Q15" s="18"/>
      <c r="R15" s="418">
        <v>-1</v>
      </c>
      <c r="S15" s="428"/>
    </row>
    <row r="16" spans="1:19" x14ac:dyDescent="0.2">
      <c r="A16" s="433" t="s">
        <v>163</v>
      </c>
      <c r="B16" s="45">
        <v>2.0573136073778562</v>
      </c>
      <c r="C16" s="43" t="e">
        <v>#DIV/0!</v>
      </c>
      <c r="D16" s="40">
        <v>2.1223553721264308</v>
      </c>
      <c r="E16" s="40"/>
      <c r="F16" s="418">
        <v>-3.0646029219606109E-2</v>
      </c>
      <c r="G16" s="418"/>
      <c r="H16" s="104">
        <v>2.1073291054906651</v>
      </c>
      <c r="I16" s="418"/>
      <c r="J16" s="548">
        <v>2.1641326801705119</v>
      </c>
      <c r="K16" s="18"/>
      <c r="L16" s="428">
        <v>-2.6247732036175902E-2</v>
      </c>
      <c r="M16" s="101"/>
      <c r="N16" s="43">
        <v>1</v>
      </c>
      <c r="O16" s="418"/>
      <c r="P16" s="549">
        <v>1.0335807705903144</v>
      </c>
      <c r="Q16" s="18"/>
      <c r="R16" s="418">
        <v>-3.2489740082079145E-2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2975.7384813842427</v>
      </c>
      <c r="C18" s="36"/>
      <c r="D18" s="36">
        <v>2305.6279346780516</v>
      </c>
      <c r="E18" s="36"/>
      <c r="F18" s="418">
        <v>0.29064123340427978</v>
      </c>
      <c r="G18" s="418"/>
      <c r="H18" s="103">
        <v>2785.2884813842429</v>
      </c>
      <c r="I18" s="418"/>
      <c r="J18" s="547">
        <v>2305.6279346780516</v>
      </c>
      <c r="K18" s="18"/>
      <c r="L18" s="428">
        <v>0.2080390072881248</v>
      </c>
      <c r="M18" s="101"/>
      <c r="N18" s="36">
        <v>190.45</v>
      </c>
      <c r="O18" s="418"/>
      <c r="P18" s="360">
        <v>0</v>
      </c>
      <c r="Q18" s="18"/>
      <c r="R18" s="418" t="s">
        <v>214</v>
      </c>
      <c r="S18" s="428"/>
    </row>
    <row r="19" spans="1:19" x14ac:dyDescent="0.2">
      <c r="A19" s="438" t="s">
        <v>166</v>
      </c>
      <c r="B19" s="34">
        <v>12294.634623257291</v>
      </c>
      <c r="C19" s="36"/>
      <c r="D19" s="36">
        <v>9603.9852152368912</v>
      </c>
      <c r="E19" s="36"/>
      <c r="F19" s="418">
        <v>0.2801596782710199</v>
      </c>
      <c r="G19" s="418"/>
      <c r="H19" s="103">
        <v>11497.540178812846</v>
      </c>
      <c r="I19" s="418"/>
      <c r="J19" s="547">
        <v>9603.9852152368912</v>
      </c>
      <c r="K19" s="18"/>
      <c r="L19" s="428">
        <v>0.19716346091118467</v>
      </c>
      <c r="M19" s="101"/>
      <c r="N19" s="36">
        <v>797.09444444444466</v>
      </c>
      <c r="O19" s="418"/>
      <c r="P19" s="360">
        <v>0</v>
      </c>
      <c r="Q19" s="18"/>
      <c r="R19" s="418" t="s">
        <v>214</v>
      </c>
      <c r="S19" s="428"/>
    </row>
    <row r="20" spans="1:19" x14ac:dyDescent="0.2">
      <c r="A20" s="438" t="s">
        <v>167</v>
      </c>
      <c r="B20" s="34">
        <v>2243.6367311830436</v>
      </c>
      <c r="C20" s="36"/>
      <c r="D20" s="36">
        <v>1686.1172153493887</v>
      </c>
      <c r="E20" s="36"/>
      <c r="F20" s="418">
        <v>0.33065288151875516</v>
      </c>
      <c r="G20" s="418"/>
      <c r="H20" s="103">
        <v>2053.1867311830438</v>
      </c>
      <c r="I20" s="418"/>
      <c r="J20" s="547">
        <v>1686.1172153493887</v>
      </c>
      <c r="K20" s="18"/>
      <c r="L20" s="428">
        <v>0.21770106638617809</v>
      </c>
      <c r="M20" s="101"/>
      <c r="N20" s="36">
        <v>190.45</v>
      </c>
      <c r="O20" s="418"/>
      <c r="P20" s="360">
        <v>0</v>
      </c>
      <c r="Q20" s="18"/>
      <c r="R20" s="418" t="s">
        <v>214</v>
      </c>
      <c r="S20" s="428"/>
    </row>
    <row r="21" spans="1:19" x14ac:dyDescent="0.2">
      <c r="A21" s="438" t="s">
        <v>168</v>
      </c>
      <c r="B21" s="34">
        <v>17238.260363984129</v>
      </c>
      <c r="C21" s="36"/>
      <c r="D21" s="36">
        <v>15295.392204642169</v>
      </c>
      <c r="E21" s="36"/>
      <c r="F21" s="418">
        <v>0.12702310168629072</v>
      </c>
      <c r="G21" s="418"/>
      <c r="H21" s="103">
        <v>16668.354808428572</v>
      </c>
      <c r="I21" s="418"/>
      <c r="J21" s="547">
        <v>14352.392204642169</v>
      </c>
      <c r="K21" s="18"/>
      <c r="L21" s="428">
        <v>0.16136422212858173</v>
      </c>
      <c r="M21" s="101"/>
      <c r="N21" s="36">
        <v>569.90555555555557</v>
      </c>
      <c r="O21" s="418"/>
      <c r="P21" s="360">
        <v>943.00000000000045</v>
      </c>
      <c r="Q21" s="18"/>
      <c r="R21" s="418">
        <v>-0.39564628254978229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23665.818485340598</v>
      </c>
      <c r="C23" s="36"/>
      <c r="D23" s="36">
        <v>19518.300547273579</v>
      </c>
      <c r="E23" s="36"/>
      <c r="F23" s="418">
        <v>0.21249380436691592</v>
      </c>
      <c r="G23" s="418"/>
      <c r="H23" s="103">
        <v>22447.018485340599</v>
      </c>
      <c r="I23" s="418"/>
      <c r="J23" s="547">
        <v>18575.300547273579</v>
      </c>
      <c r="K23" s="18"/>
      <c r="L23" s="428">
        <v>0.20843366319772944</v>
      </c>
      <c r="M23" s="101"/>
      <c r="N23" s="36">
        <v>1218.7999999999993</v>
      </c>
      <c r="O23" s="418"/>
      <c r="P23" s="360">
        <v>943.00000000000045</v>
      </c>
      <c r="Q23" s="18"/>
      <c r="R23" s="418">
        <v>0.2924708377518544</v>
      </c>
      <c r="S23" s="428"/>
    </row>
    <row r="24" spans="1:19" x14ac:dyDescent="0.2">
      <c r="A24" s="438" t="s">
        <v>171</v>
      </c>
      <c r="B24" s="34">
        <v>10445.671219945711</v>
      </c>
      <c r="C24" s="36"/>
      <c r="D24" s="36">
        <v>9453.9837010298797</v>
      </c>
      <c r="E24" s="36"/>
      <c r="F24" s="418">
        <v>0.10489625858015815</v>
      </c>
      <c r="G24" s="418"/>
      <c r="H24" s="103">
        <v>10204.960108834599</v>
      </c>
      <c r="I24" s="418"/>
      <c r="J24" s="547">
        <v>9187.9837010298797</v>
      </c>
      <c r="K24" s="18"/>
      <c r="L24" s="428">
        <v>0.11068548235351423</v>
      </c>
      <c r="M24" s="101"/>
      <c r="N24" s="36">
        <v>240.71111111111114</v>
      </c>
      <c r="O24" s="418"/>
      <c r="P24" s="360">
        <v>266.00000000000006</v>
      </c>
      <c r="Q24" s="18"/>
      <c r="R24" s="418">
        <v>-9.5071010860484639E-2</v>
      </c>
      <c r="S24" s="428"/>
    </row>
    <row r="25" spans="1:19" x14ac:dyDescent="0.2">
      <c r="A25" s="438" t="s">
        <v>172</v>
      </c>
      <c r="B25" s="34">
        <v>10317.827674222122</v>
      </c>
      <c r="C25" s="36"/>
      <c r="D25" s="36">
        <v>9284.3734222517851</v>
      </c>
      <c r="E25" s="36"/>
      <c r="F25" s="418">
        <v>0.11131114669445173</v>
      </c>
      <c r="G25" s="418"/>
      <c r="H25" s="103">
        <v>10077.116563111011</v>
      </c>
      <c r="I25" s="418"/>
      <c r="J25" s="547">
        <v>9018.3734222517851</v>
      </c>
      <c r="K25" s="18"/>
      <c r="L25" s="428">
        <v>0.11739845882261876</v>
      </c>
      <c r="M25" s="101"/>
      <c r="N25" s="36">
        <v>240.71111111111114</v>
      </c>
      <c r="O25" s="418"/>
      <c r="P25" s="360">
        <v>266.00000000000006</v>
      </c>
      <c r="Q25" s="18"/>
      <c r="R25" s="418">
        <v>-9.5071010860484639E-2</v>
      </c>
      <c r="S25" s="428"/>
    </row>
    <row r="26" spans="1:19" x14ac:dyDescent="0.2">
      <c r="A26" s="438" t="s">
        <v>173</v>
      </c>
      <c r="B26" s="34">
        <v>342.05142193204182</v>
      </c>
      <c r="C26" s="36"/>
      <c r="D26" s="36">
        <v>292.21362041355763</v>
      </c>
      <c r="E26" s="36"/>
      <c r="F26" s="418">
        <v>0.17055263012022109</v>
      </c>
      <c r="G26" s="418"/>
      <c r="H26" s="103">
        <v>342.05142193204182</v>
      </c>
      <c r="I26" s="418"/>
      <c r="J26" s="547">
        <v>278.88028708022432</v>
      </c>
      <c r="K26" s="18"/>
      <c r="L26" s="428">
        <v>0.22651703178161647</v>
      </c>
      <c r="M26" s="101"/>
      <c r="N26" s="36">
        <v>0</v>
      </c>
      <c r="O26" s="418"/>
      <c r="P26" s="360">
        <v>13.333333333333334</v>
      </c>
      <c r="Q26" s="18"/>
      <c r="R26" s="418">
        <v>-1</v>
      </c>
      <c r="S26" s="428"/>
    </row>
    <row r="27" spans="1:19" x14ac:dyDescent="0.2">
      <c r="A27" s="438" t="s">
        <v>174</v>
      </c>
      <c r="B27" s="34">
        <v>380.20893567579594</v>
      </c>
      <c r="C27" s="36"/>
      <c r="D27" s="360">
        <v>349.55741469195277</v>
      </c>
      <c r="E27" s="360"/>
      <c r="F27" s="418">
        <v>8.7686656599330906E-2</v>
      </c>
      <c r="G27" s="418"/>
      <c r="H27" s="103">
        <v>380.20893567579594</v>
      </c>
      <c r="I27" s="418"/>
      <c r="J27" s="547">
        <v>336.22408135861946</v>
      </c>
      <c r="K27" s="18"/>
      <c r="L27" s="428">
        <v>0.13082005946582353</v>
      </c>
      <c r="M27" s="101"/>
      <c r="N27" s="36">
        <v>0</v>
      </c>
      <c r="O27" s="418"/>
      <c r="P27" s="360">
        <v>13.333333333333334</v>
      </c>
      <c r="Q27" s="18"/>
      <c r="R27" s="418">
        <v>-1</v>
      </c>
      <c r="S27" s="428"/>
    </row>
    <row r="28" spans="1:19" x14ac:dyDescent="0.2">
      <c r="A28" s="438" t="s">
        <v>175</v>
      </c>
      <c r="B28" s="34">
        <v>4009.5115288254574</v>
      </c>
      <c r="C28" s="36"/>
      <c r="D28" s="360">
        <v>3358.6562321748306</v>
      </c>
      <c r="E28" s="360"/>
      <c r="F28" s="418">
        <v>0.19378443391009936</v>
      </c>
      <c r="G28" s="418"/>
      <c r="H28" s="103">
        <v>3842.067084381013</v>
      </c>
      <c r="I28" s="418"/>
      <c r="J28" s="547">
        <v>3199.6562321748306</v>
      </c>
      <c r="K28" s="18"/>
      <c r="L28" s="428">
        <v>0.20077496005548412</v>
      </c>
      <c r="M28" s="101"/>
      <c r="N28" s="36">
        <v>167.44444444444446</v>
      </c>
      <c r="O28" s="418"/>
      <c r="P28" s="360">
        <v>159</v>
      </c>
      <c r="Q28" s="18"/>
      <c r="R28" s="418">
        <v>5.3109713487072059E-2</v>
      </c>
      <c r="S28" s="428"/>
    </row>
    <row r="29" spans="1:19" x14ac:dyDescent="0.2">
      <c r="A29" s="438" t="s">
        <v>176</v>
      </c>
      <c r="B29" s="34">
        <v>6788.9307219052907</v>
      </c>
      <c r="C29" s="36"/>
      <c r="D29" s="360">
        <v>5522.9394401373374</v>
      </c>
      <c r="E29" s="360"/>
      <c r="F29" s="418">
        <v>0.22922418315281623</v>
      </c>
      <c r="G29" s="418"/>
      <c r="H29" s="103">
        <v>6422.1862774608462</v>
      </c>
      <c r="I29" s="418"/>
      <c r="J29" s="547">
        <v>5321.9394401373374</v>
      </c>
      <c r="K29" s="18"/>
      <c r="L29" s="428">
        <v>0.20673794764096676</v>
      </c>
      <c r="M29" s="101"/>
      <c r="N29" s="36">
        <v>366.74444444444447</v>
      </c>
      <c r="O29" s="418"/>
      <c r="P29" s="360">
        <v>201</v>
      </c>
      <c r="Q29" s="18"/>
      <c r="R29" s="418">
        <v>0.8245992260917635</v>
      </c>
      <c r="S29" s="428"/>
    </row>
    <row r="30" spans="1:19" x14ac:dyDescent="0.2">
      <c r="A30" s="438" t="s">
        <v>326</v>
      </c>
      <c r="B30" s="34">
        <v>2835.1588853155849</v>
      </c>
      <c r="C30" s="36"/>
      <c r="D30" s="360">
        <v>2412.5081098280939</v>
      </c>
      <c r="E30" s="360"/>
      <c r="F30" s="418">
        <v>0.17519144236891604</v>
      </c>
      <c r="G30" s="418"/>
      <c r="H30" s="103">
        <v>2667.7144408711406</v>
      </c>
      <c r="I30" s="418"/>
      <c r="J30" s="547">
        <v>2211.5081098280939</v>
      </c>
      <c r="K30" s="18"/>
      <c r="L30" s="428">
        <v>0.20628743300358449</v>
      </c>
      <c r="M30" s="101"/>
      <c r="N30" s="36">
        <v>167.44444444444446</v>
      </c>
      <c r="O30" s="418"/>
      <c r="P30" s="360">
        <v>201</v>
      </c>
      <c r="Q30" s="18"/>
      <c r="R30" s="418">
        <v>-0.16694306246545046</v>
      </c>
      <c r="S30" s="428"/>
    </row>
    <row r="31" spans="1:19" x14ac:dyDescent="0.2">
      <c r="A31" s="438" t="s">
        <v>178</v>
      </c>
      <c r="B31" s="34">
        <v>5707.1814395787897</v>
      </c>
      <c r="C31" s="36"/>
      <c r="D31" s="360">
        <v>4414.7032170659577</v>
      </c>
      <c r="E31" s="360"/>
      <c r="F31" s="418">
        <v>0.29276672948625115</v>
      </c>
      <c r="G31" s="418"/>
      <c r="H31" s="103">
        <v>5340.4369951343451</v>
      </c>
      <c r="I31" s="418"/>
      <c r="J31" s="547">
        <v>4414.7032170659577</v>
      </c>
      <c r="K31" s="18"/>
      <c r="L31" s="428">
        <v>0.2096933208306665</v>
      </c>
      <c r="M31" s="101"/>
      <c r="N31" s="36">
        <v>366.74444444444447</v>
      </c>
      <c r="O31" s="418"/>
      <c r="P31" s="360">
        <v>0</v>
      </c>
      <c r="Q31" s="18"/>
      <c r="R31" s="418" t="s">
        <v>214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7.9381168533723159</v>
      </c>
      <c r="C33" s="40"/>
      <c r="D33" s="549">
        <v>9.8249794694834947</v>
      </c>
      <c r="E33" s="549"/>
      <c r="F33" s="418">
        <v>-0.19204748691554999</v>
      </c>
      <c r="G33" s="418"/>
      <c r="H33" s="104">
        <v>8.042572158015771</v>
      </c>
      <c r="I33" s="418"/>
      <c r="J33" s="549">
        <v>9.487710218971694</v>
      </c>
      <c r="K33" s="552"/>
      <c r="L33" s="428">
        <v>-0.15231684227309289</v>
      </c>
      <c r="M33" s="101"/>
      <c r="N33" s="40">
        <v>6.0143310359916864</v>
      </c>
      <c r="O33" s="418"/>
      <c r="P33" s="549">
        <v>16.468540120183807</v>
      </c>
      <c r="Q33" s="105"/>
      <c r="R33" s="418">
        <v>-0.63479877438434662</v>
      </c>
      <c r="S33" s="544"/>
    </row>
    <row r="34" spans="1:19" x14ac:dyDescent="0.2">
      <c r="A34" s="551" t="s">
        <v>181</v>
      </c>
      <c r="B34" s="39">
        <v>7.2448108117935437</v>
      </c>
      <c r="C34" s="40"/>
      <c r="D34" s="549">
        <v>6.784285115266834</v>
      </c>
      <c r="E34" s="549"/>
      <c r="F34" s="418">
        <v>6.7881241531311545E-2</v>
      </c>
      <c r="G34" s="418"/>
      <c r="H34" s="104">
        <v>7.3504810100166269</v>
      </c>
      <c r="I34" s="418"/>
      <c r="J34" s="549">
        <v>6.8684784028783445</v>
      </c>
      <c r="K34" s="552"/>
      <c r="L34" s="428">
        <v>7.0176038835077587E-2</v>
      </c>
      <c r="M34" s="101"/>
      <c r="N34" s="40">
        <v>2.8210395125553918</v>
      </c>
      <c r="O34" s="418"/>
      <c r="P34" s="549">
        <v>3.9298245614035068</v>
      </c>
      <c r="Q34" s="105"/>
      <c r="R34" s="418">
        <v>-0.28214619546581515</v>
      </c>
      <c r="S34" s="544"/>
    </row>
    <row r="35" spans="1:19" x14ac:dyDescent="0.2">
      <c r="A35" s="551" t="s">
        <v>182</v>
      </c>
      <c r="B35" s="39">
        <v>6.1968497943637342</v>
      </c>
      <c r="C35" s="40"/>
      <c r="D35" s="549">
        <v>6.4235996164208231</v>
      </c>
      <c r="E35" s="549"/>
      <c r="F35" s="418">
        <v>-3.5299494924534554E-2</v>
      </c>
      <c r="G35" s="418"/>
      <c r="H35" s="104">
        <v>6.1968497943637351</v>
      </c>
      <c r="I35" s="418"/>
      <c r="J35" s="549">
        <v>6.6829032133490465</v>
      </c>
      <c r="K35" s="552"/>
      <c r="L35" s="428">
        <v>-7.273087810316084E-2</v>
      </c>
      <c r="M35" s="101"/>
      <c r="N35" s="40" t="s">
        <v>559</v>
      </c>
      <c r="O35" s="418"/>
      <c r="P35" s="549">
        <v>1</v>
      </c>
      <c r="Q35" s="105"/>
      <c r="R35" s="418" t="s">
        <v>214</v>
      </c>
      <c r="S35" s="544"/>
    </row>
    <row r="36" spans="1:19" x14ac:dyDescent="0.2">
      <c r="A36" s="551" t="s">
        <v>183</v>
      </c>
      <c r="B36" s="39">
        <v>4.4345611773710614</v>
      </c>
      <c r="C36" s="40"/>
      <c r="D36" s="549">
        <v>3.1018371403569791</v>
      </c>
      <c r="E36" s="549"/>
      <c r="F36" s="418">
        <v>0.42965635418908676</v>
      </c>
      <c r="G36" s="418"/>
      <c r="H36" s="104">
        <v>4.4345611773710614</v>
      </c>
      <c r="I36" s="418"/>
      <c r="J36" s="549">
        <v>3.1851877888040443</v>
      </c>
      <c r="K36" s="552"/>
      <c r="L36" s="428">
        <v>0.39224481299299607</v>
      </c>
      <c r="M36" s="101"/>
      <c r="N36" s="40" t="s">
        <v>559</v>
      </c>
      <c r="O36" s="418"/>
      <c r="P36" s="549">
        <v>1</v>
      </c>
      <c r="Q36" s="105"/>
      <c r="R36" s="418">
        <v>-1</v>
      </c>
      <c r="S36" s="544"/>
    </row>
    <row r="37" spans="1:19" x14ac:dyDescent="0.2">
      <c r="A37" s="381" t="s">
        <v>184</v>
      </c>
      <c r="B37" s="39">
        <v>5.4555383692127144</v>
      </c>
      <c r="C37" s="40"/>
      <c r="D37" s="549">
        <v>5.1449421064009222</v>
      </c>
      <c r="E37" s="549"/>
      <c r="F37" s="418">
        <v>6.0369243499430902E-2</v>
      </c>
      <c r="G37" s="418"/>
      <c r="H37" s="104">
        <v>5.6061371718316177</v>
      </c>
      <c r="I37" s="418"/>
      <c r="J37" s="549">
        <v>5.3509160445667074</v>
      </c>
      <c r="K37" s="552"/>
      <c r="L37" s="428">
        <v>4.7696716812453174E-2</v>
      </c>
      <c r="M37" s="101"/>
      <c r="N37" s="40">
        <v>2</v>
      </c>
      <c r="O37" s="418"/>
      <c r="P37" s="549">
        <v>1</v>
      </c>
      <c r="Q37" s="105"/>
      <c r="R37" s="418">
        <v>1</v>
      </c>
      <c r="S37" s="544"/>
    </row>
    <row r="38" spans="1:19" x14ac:dyDescent="0.2">
      <c r="A38" s="381" t="s">
        <v>185</v>
      </c>
      <c r="B38" s="39">
        <v>6.7297671314969669</v>
      </c>
      <c r="C38" s="40"/>
      <c r="D38" s="549">
        <v>6.1768719350614356</v>
      </c>
      <c r="E38" s="549"/>
      <c r="F38" s="418">
        <v>8.9510548745095869E-2</v>
      </c>
      <c r="G38" s="418"/>
      <c r="H38" s="104">
        <v>6.8677755573975112</v>
      </c>
      <c r="I38" s="418"/>
      <c r="J38" s="549">
        <v>6.3723929985105334</v>
      </c>
      <c r="K38" s="552"/>
      <c r="L38" s="428">
        <v>7.7738858699199373E-2</v>
      </c>
      <c r="M38" s="101"/>
      <c r="N38" s="40">
        <v>4.3130548065561856</v>
      </c>
      <c r="O38" s="418"/>
      <c r="P38" s="549">
        <v>1</v>
      </c>
      <c r="Q38" s="105"/>
      <c r="R38" s="418">
        <v>3.3130548065561856</v>
      </c>
      <c r="S38" s="544"/>
    </row>
    <row r="39" spans="1:19" x14ac:dyDescent="0.2">
      <c r="A39" s="551" t="s">
        <v>186</v>
      </c>
      <c r="B39" s="39">
        <v>3.0973443255856399</v>
      </c>
      <c r="C39" s="40"/>
      <c r="D39" s="549">
        <v>3.0391008876790533</v>
      </c>
      <c r="E39" s="549"/>
      <c r="F39" s="418">
        <v>1.9164693789111696E-2</v>
      </c>
      <c r="G39" s="418"/>
      <c r="H39" s="104">
        <v>3.2289883464095905</v>
      </c>
      <c r="I39" s="418"/>
      <c r="J39" s="549">
        <v>3.2244311049195176</v>
      </c>
      <c r="K39" s="552"/>
      <c r="L39" s="428">
        <v>1.4133474531739828E-3</v>
      </c>
      <c r="M39" s="101"/>
      <c r="N39" s="40">
        <v>1</v>
      </c>
      <c r="O39" s="418"/>
      <c r="P39" s="549">
        <v>1</v>
      </c>
      <c r="Q39" s="105"/>
      <c r="R39" s="418">
        <v>0</v>
      </c>
      <c r="S39" s="544"/>
    </row>
    <row r="40" spans="1:19" x14ac:dyDescent="0.2">
      <c r="A40" s="551" t="s">
        <v>187</v>
      </c>
      <c r="B40" s="39">
        <v>6.4666700954659033</v>
      </c>
      <c r="C40" s="40"/>
      <c r="D40" s="549">
        <v>6.0666895987895444</v>
      </c>
      <c r="E40" s="549"/>
      <c r="F40" s="418">
        <v>6.5930601881488221E-2</v>
      </c>
      <c r="G40" s="418"/>
      <c r="H40" s="104">
        <v>6.645919637777677</v>
      </c>
      <c r="I40" s="418"/>
      <c r="J40" s="549">
        <v>6.0666895987895444</v>
      </c>
      <c r="K40" s="552"/>
      <c r="L40" s="428">
        <v>9.5477118048647724E-2</v>
      </c>
      <c r="M40" s="101"/>
      <c r="N40" s="40">
        <v>3.8564849880328418</v>
      </c>
      <c r="O40" s="418"/>
      <c r="P40" s="549">
        <v>0</v>
      </c>
      <c r="Q40" s="105"/>
      <c r="R40" s="418" t="s">
        <v>214</v>
      </c>
      <c r="S40" s="544"/>
    </row>
    <row r="41" spans="1:19" x14ac:dyDescent="0.2">
      <c r="A41" s="551" t="s">
        <v>188</v>
      </c>
      <c r="B41" s="39">
        <v>11.035203897090359</v>
      </c>
      <c r="C41" s="40"/>
      <c r="D41" s="549">
        <v>12.113014166266151</v>
      </c>
      <c r="E41" s="549"/>
      <c r="F41" s="418">
        <v>-8.8979526844558163E-2</v>
      </c>
      <c r="G41" s="418"/>
      <c r="H41" s="104">
        <v>11.213732664125546</v>
      </c>
      <c r="I41" s="418"/>
      <c r="J41" s="549">
        <v>11.887620034295511</v>
      </c>
      <c r="K41" s="552"/>
      <c r="L41" s="428">
        <v>-5.668816535402503E-2</v>
      </c>
      <c r="M41" s="101"/>
      <c r="N41" s="40">
        <v>7.2611558156547149</v>
      </c>
      <c r="O41" s="418"/>
      <c r="P41" s="549">
        <v>17.987097914457397</v>
      </c>
      <c r="Q41" s="105"/>
      <c r="R41" s="418">
        <v>-0.59631309896754092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22717.279818675484</v>
      </c>
      <c r="C43" s="36"/>
      <c r="D43" s="360">
        <v>18820.466001977165</v>
      </c>
      <c r="E43" s="360"/>
      <c r="F43" s="418">
        <v>0.20705193039794781</v>
      </c>
      <c r="G43" s="418"/>
      <c r="H43" s="103">
        <v>21772.990929786596</v>
      </c>
      <c r="I43" s="418"/>
      <c r="J43" s="547">
        <v>18512.466001977165</v>
      </c>
      <c r="K43" s="18"/>
      <c r="L43" s="428">
        <v>0.17612591037094683</v>
      </c>
      <c r="M43" s="101"/>
      <c r="N43" s="36">
        <v>944.28888888888912</v>
      </c>
      <c r="O43" s="418"/>
      <c r="P43" s="360">
        <v>307.99999999999977</v>
      </c>
      <c r="Q43" s="18"/>
      <c r="R43" s="418">
        <v>2.0658730158730187</v>
      </c>
      <c r="S43" s="428"/>
    </row>
    <row r="44" spans="1:19" x14ac:dyDescent="0.2">
      <c r="A44" s="413" t="s">
        <v>327</v>
      </c>
      <c r="B44" s="34">
        <v>20506.837910742775</v>
      </c>
      <c r="C44" s="36"/>
      <c r="D44" s="360">
        <v>17093.703100031125</v>
      </c>
      <c r="E44" s="360"/>
      <c r="F44" s="418">
        <v>0.19967205413234509</v>
      </c>
      <c r="G44" s="418"/>
      <c r="H44" s="103">
        <v>19781.093466298331</v>
      </c>
      <c r="I44" s="418"/>
      <c r="J44" s="547">
        <v>16799.036433364457</v>
      </c>
      <c r="K44" s="18"/>
      <c r="L44" s="428">
        <v>0.17751357613649968</v>
      </c>
      <c r="M44" s="101"/>
      <c r="N44" s="36">
        <v>725.74444444444464</v>
      </c>
      <c r="O44" s="418"/>
      <c r="P44" s="360">
        <v>294.66666666666657</v>
      </c>
      <c r="Q44" s="18"/>
      <c r="R44" s="418">
        <v>1.46293363499246</v>
      </c>
      <c r="S44" s="428"/>
    </row>
    <row r="45" spans="1:19" x14ac:dyDescent="0.2">
      <c r="A45" s="413" t="s">
        <v>192</v>
      </c>
      <c r="B45" s="34">
        <v>1782.5426001689534</v>
      </c>
      <c r="C45" s="36"/>
      <c r="D45" s="360">
        <v>1694.4330674400919</v>
      </c>
      <c r="E45" s="360"/>
      <c r="F45" s="418">
        <v>5.1999417635289202E-2</v>
      </c>
      <c r="G45" s="418"/>
      <c r="H45" s="103">
        <v>1731.4426001689535</v>
      </c>
      <c r="I45" s="418"/>
      <c r="J45" s="547">
        <v>1535.4330674400919</v>
      </c>
      <c r="K45" s="18"/>
      <c r="L45" s="428">
        <v>0.12765749083133465</v>
      </c>
      <c r="M45" s="101"/>
      <c r="N45" s="36">
        <v>51.1</v>
      </c>
      <c r="O45" s="418"/>
      <c r="P45" s="360">
        <v>159</v>
      </c>
      <c r="Q45" s="18"/>
      <c r="R45" s="418">
        <v>-0.67861635220125793</v>
      </c>
      <c r="S45" s="428"/>
    </row>
    <row r="46" spans="1:19" x14ac:dyDescent="0.2">
      <c r="A46" s="413" t="s">
        <v>193</v>
      </c>
      <c r="B46" s="395">
        <v>1265.0571784303834</v>
      </c>
      <c r="C46" s="36"/>
      <c r="D46" s="360">
        <v>1323.7063223358141</v>
      </c>
      <c r="E46" s="360"/>
      <c r="F46" s="418">
        <v>-4.4306764208799997E-2</v>
      </c>
      <c r="G46" s="418"/>
      <c r="H46" s="103">
        <v>1265.0571784303834</v>
      </c>
      <c r="I46" s="418"/>
      <c r="J46" s="547">
        <v>1164.7063223358141</v>
      </c>
      <c r="K46" s="18"/>
      <c r="L46" s="428">
        <v>8.6159793391793416E-2</v>
      </c>
      <c r="M46" s="101"/>
      <c r="N46" s="36">
        <v>0</v>
      </c>
      <c r="O46" s="418"/>
      <c r="P46" s="360">
        <v>159</v>
      </c>
      <c r="Q46" s="18"/>
      <c r="R46" s="418">
        <v>-1</v>
      </c>
      <c r="S46" s="428"/>
    </row>
    <row r="47" spans="1:19" x14ac:dyDescent="0.2">
      <c r="A47" s="413" t="s">
        <v>194</v>
      </c>
      <c r="B47" s="34">
        <v>1047.9620892511311</v>
      </c>
      <c r="C47" s="36"/>
      <c r="D47" s="360">
        <v>540.60319234135511</v>
      </c>
      <c r="E47" s="360"/>
      <c r="F47" s="418">
        <v>0.93850518105970138</v>
      </c>
      <c r="G47" s="418"/>
      <c r="H47" s="103">
        <v>702.85097814001995</v>
      </c>
      <c r="I47" s="418"/>
      <c r="J47" s="547">
        <v>540.60319234135511</v>
      </c>
      <c r="K47" s="18"/>
      <c r="L47" s="428">
        <v>0.30012361765007134</v>
      </c>
      <c r="M47" s="101"/>
      <c r="N47" s="36">
        <v>345.11111111111109</v>
      </c>
      <c r="O47" s="418"/>
      <c r="P47" s="360">
        <v>0</v>
      </c>
      <c r="Q47" s="18"/>
      <c r="R47" s="418" t="s">
        <v>214</v>
      </c>
      <c r="S47" s="428"/>
    </row>
    <row r="48" spans="1:19" x14ac:dyDescent="0.2">
      <c r="A48" s="433" t="s">
        <v>195</v>
      </c>
      <c r="B48" s="34">
        <v>864.14421502479388</v>
      </c>
      <c r="C48" s="36"/>
      <c r="D48" s="360">
        <v>406.68138002450161</v>
      </c>
      <c r="E48" s="360"/>
      <c r="F48" s="418">
        <v>1.1248679124987999</v>
      </c>
      <c r="G48" s="418"/>
      <c r="H48" s="103">
        <v>519.03310391368279</v>
      </c>
      <c r="I48" s="418"/>
      <c r="J48" s="547">
        <v>406.68138002450161</v>
      </c>
      <c r="K48" s="18"/>
      <c r="L48" s="428">
        <v>0.27626473550968145</v>
      </c>
      <c r="M48" s="101"/>
      <c r="N48" s="36">
        <v>345.11111111111109</v>
      </c>
      <c r="O48" s="418"/>
      <c r="P48" s="360">
        <v>0</v>
      </c>
      <c r="Q48" s="18"/>
      <c r="R48" s="418" t="s">
        <v>214</v>
      </c>
      <c r="S48" s="428"/>
    </row>
    <row r="49" spans="1:19" x14ac:dyDescent="0.2">
      <c r="A49" s="413" t="s">
        <v>196</v>
      </c>
      <c r="B49" s="34">
        <v>1850.4983341511427</v>
      </c>
      <c r="C49" s="36"/>
      <c r="D49" s="360">
        <v>1386.7813058856595</v>
      </c>
      <c r="E49" s="360"/>
      <c r="F49" s="418">
        <v>0.33438367412180614</v>
      </c>
      <c r="G49" s="418"/>
      <c r="H49" s="103">
        <v>1850.4983341511427</v>
      </c>
      <c r="I49" s="418"/>
      <c r="J49" s="547">
        <v>1373.4479725523263</v>
      </c>
      <c r="K49" s="18"/>
      <c r="L49" s="428">
        <v>0.34733777407839994</v>
      </c>
      <c r="M49" s="101"/>
      <c r="N49" s="36">
        <v>0</v>
      </c>
      <c r="O49" s="418"/>
      <c r="P49" s="360">
        <v>13.333333333333334</v>
      </c>
      <c r="Q49" s="18"/>
      <c r="R49" s="418">
        <v>-1</v>
      </c>
      <c r="S49" s="428"/>
    </row>
    <row r="50" spans="1:19" x14ac:dyDescent="0.2">
      <c r="A50" s="413" t="s">
        <v>197</v>
      </c>
      <c r="B50" s="34">
        <v>313.12731993810917</v>
      </c>
      <c r="C50" s="36"/>
      <c r="D50" s="360">
        <v>485.91549198078405</v>
      </c>
      <c r="E50" s="360"/>
      <c r="F50" s="418">
        <v>-0.35559305042595335</v>
      </c>
      <c r="G50" s="418"/>
      <c r="H50" s="103">
        <v>313.12731993810917</v>
      </c>
      <c r="I50" s="418"/>
      <c r="J50" s="547">
        <v>210.41549198078405</v>
      </c>
      <c r="K50" s="18"/>
      <c r="L50" s="428">
        <v>0.4881381451072298</v>
      </c>
      <c r="M50" s="101"/>
      <c r="N50" s="36">
        <v>0</v>
      </c>
      <c r="O50" s="418"/>
      <c r="P50" s="360">
        <v>275.5</v>
      </c>
      <c r="Q50" s="18"/>
      <c r="R50" s="418">
        <v>-1</v>
      </c>
      <c r="S50" s="428"/>
    </row>
    <row r="51" spans="1:19" x14ac:dyDescent="0.2">
      <c r="A51" s="413" t="s">
        <v>198</v>
      </c>
      <c r="B51" s="34">
        <v>1378.944522595847</v>
      </c>
      <c r="C51" s="36"/>
      <c r="D51" s="360">
        <v>1068.0702320084067</v>
      </c>
      <c r="E51" s="360"/>
      <c r="F51" s="418">
        <v>0.29106165612618012</v>
      </c>
      <c r="G51" s="418"/>
      <c r="H51" s="103">
        <v>1211.5000781514027</v>
      </c>
      <c r="I51" s="418"/>
      <c r="J51" s="547">
        <v>1068.0702320084067</v>
      </c>
      <c r="K51" s="18"/>
      <c r="L51" s="428">
        <v>0.13428877787679702</v>
      </c>
      <c r="M51" s="101"/>
      <c r="N51" s="36">
        <v>167.44444444444446</v>
      </c>
      <c r="O51" s="418"/>
      <c r="P51" s="360">
        <v>0</v>
      </c>
      <c r="Q51" s="18"/>
      <c r="R51" s="418" t="s">
        <v>214</v>
      </c>
      <c r="S51" s="428"/>
    </row>
    <row r="52" spans="1:19" x14ac:dyDescent="0.2">
      <c r="A52" s="413" t="s">
        <v>199</v>
      </c>
      <c r="B52" s="34">
        <v>2238.9971262558856</v>
      </c>
      <c r="C52" s="36"/>
      <c r="D52" s="360">
        <v>2295.2601793684094</v>
      </c>
      <c r="E52" s="360"/>
      <c r="F52" s="418">
        <v>-2.4512712597142571E-2</v>
      </c>
      <c r="G52" s="418"/>
      <c r="H52" s="103">
        <v>2238.9971262558856</v>
      </c>
      <c r="I52" s="418"/>
      <c r="J52" s="547">
        <v>2094.7601793684094</v>
      </c>
      <c r="K52" s="18"/>
      <c r="L52" s="428">
        <v>6.8856066822391634E-2</v>
      </c>
      <c r="M52" s="101"/>
      <c r="N52" s="36">
        <v>0</v>
      </c>
      <c r="O52" s="418"/>
      <c r="P52" s="360">
        <v>200.5</v>
      </c>
      <c r="Q52" s="18"/>
      <c r="R52" s="418">
        <v>-1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25663.334457212459</v>
      </c>
      <c r="C54" s="36"/>
      <c r="D54" s="360">
        <v>21054.461565891561</v>
      </c>
      <c r="E54" s="360"/>
      <c r="F54" s="418">
        <v>0.21890243437938675</v>
      </c>
      <c r="G54" s="418"/>
      <c r="H54" s="103">
        <v>24444.53445721246</v>
      </c>
      <c r="I54" s="418"/>
      <c r="J54" s="547">
        <v>20175.961565891561</v>
      </c>
      <c r="K54" s="18"/>
      <c r="L54" s="428">
        <v>0.21156725925455408</v>
      </c>
      <c r="M54" s="101"/>
      <c r="N54" s="37">
        <v>1218.7999999999993</v>
      </c>
      <c r="O54" s="418"/>
      <c r="P54" s="360">
        <v>878.50000000000045</v>
      </c>
      <c r="Q54" s="18"/>
      <c r="R54" s="418">
        <v>0.38736482640864955</v>
      </c>
      <c r="S54" s="428"/>
    </row>
    <row r="55" spans="1:19" x14ac:dyDescent="0.2">
      <c r="A55" s="433" t="s">
        <v>202</v>
      </c>
      <c r="B55" s="34">
        <v>23513.255733089631</v>
      </c>
      <c r="C55" s="36"/>
      <c r="D55" s="360">
        <v>18998.602535159233</v>
      </c>
      <c r="E55" s="360"/>
      <c r="F55" s="418">
        <v>0.23763080413811918</v>
      </c>
      <c r="G55" s="418"/>
      <c r="H55" s="103">
        <v>22461.900177534077</v>
      </c>
      <c r="I55" s="418"/>
      <c r="J55" s="547">
        <v>18408.935868492565</v>
      </c>
      <c r="K55" s="18"/>
      <c r="L55" s="428">
        <v>0.22016287839745693</v>
      </c>
      <c r="M55" s="101"/>
      <c r="N55" s="37">
        <v>1051.3555555555556</v>
      </c>
      <c r="O55" s="418"/>
      <c r="P55" s="360">
        <v>589.66666666666697</v>
      </c>
      <c r="Q55" s="18"/>
      <c r="R55" s="418">
        <v>0.78296589410212847</v>
      </c>
      <c r="S55" s="428"/>
    </row>
    <row r="56" spans="1:19" x14ac:dyDescent="0.2">
      <c r="A56" s="433" t="s">
        <v>203</v>
      </c>
      <c r="B56" s="34">
        <v>2238.8835616036558</v>
      </c>
      <c r="C56" s="36"/>
      <c r="D56" s="360">
        <v>2113.0769439369224</v>
      </c>
      <c r="E56" s="360"/>
      <c r="F56" s="418">
        <v>5.9537168311694443E-2</v>
      </c>
      <c r="G56" s="418"/>
      <c r="H56" s="103">
        <v>2071.4391171592115</v>
      </c>
      <c r="I56" s="418"/>
      <c r="J56" s="547">
        <v>1824.2436106035889</v>
      </c>
      <c r="K56" s="18"/>
      <c r="L56" s="428">
        <v>0.13550575434047038</v>
      </c>
      <c r="M56" s="101"/>
      <c r="N56" s="37">
        <v>167.44444444444446</v>
      </c>
      <c r="O56" s="418"/>
      <c r="P56" s="360">
        <v>288.83333333333326</v>
      </c>
      <c r="Q56" s="18"/>
      <c r="R56" s="418">
        <v>-0.42027312944797057</v>
      </c>
      <c r="S56" s="428"/>
    </row>
    <row r="57" spans="1:19" x14ac:dyDescent="0.2">
      <c r="A57" s="433" t="s">
        <v>545</v>
      </c>
      <c r="B57" s="34">
        <v>210.63416291424528</v>
      </c>
      <c r="C57" s="36"/>
      <c r="D57" s="360">
        <v>180.32468350923446</v>
      </c>
      <c r="E57" s="360"/>
      <c r="F57" s="418">
        <v>0.16808280938121634</v>
      </c>
      <c r="G57" s="418"/>
      <c r="H57" s="103">
        <v>210.63416291424528</v>
      </c>
      <c r="I57" s="418"/>
      <c r="J57" s="547">
        <v>180.32468350923446</v>
      </c>
      <c r="K57" s="18"/>
      <c r="L57" s="428">
        <v>0.16808280938121634</v>
      </c>
      <c r="M57" s="101"/>
      <c r="N57" s="360">
        <v>0</v>
      </c>
      <c r="O57" s="418"/>
      <c r="P57" s="360">
        <v>0</v>
      </c>
      <c r="Q57" s="18"/>
      <c r="R57" s="418" t="s">
        <v>214</v>
      </c>
      <c r="S57" s="428"/>
    </row>
    <row r="58" spans="1:19" x14ac:dyDescent="0.2">
      <c r="A58" s="433" t="s">
        <v>205</v>
      </c>
      <c r="B58" s="34">
        <v>2385.5118197180054</v>
      </c>
      <c r="C58" s="36"/>
      <c r="D58" s="360">
        <v>2440.4353823568213</v>
      </c>
      <c r="E58" s="360"/>
      <c r="F58" s="418">
        <v>-2.2505641016306716E-2</v>
      </c>
      <c r="G58" s="418"/>
      <c r="H58" s="103">
        <v>2237.3118197180056</v>
      </c>
      <c r="I58" s="418"/>
      <c r="J58" s="547">
        <v>2375.9353823568213</v>
      </c>
      <c r="K58" s="18"/>
      <c r="L58" s="428">
        <v>-5.8344837013752163E-2</v>
      </c>
      <c r="M58" s="101"/>
      <c r="N58" s="37">
        <v>148.19999999999999</v>
      </c>
      <c r="O58" s="418"/>
      <c r="P58" s="360">
        <v>64.5</v>
      </c>
      <c r="Q58" s="18"/>
      <c r="R58" s="418">
        <v>1.2976744186046509</v>
      </c>
      <c r="S58" s="428"/>
    </row>
    <row r="59" spans="1:19" x14ac:dyDescent="0.2">
      <c r="A59" s="433" t="s">
        <v>206</v>
      </c>
      <c r="B59" s="34">
        <v>1403.7162303221246</v>
      </c>
      <c r="C59" s="36"/>
      <c r="D59" s="360">
        <v>1612.2533172696915</v>
      </c>
      <c r="E59" s="360"/>
      <c r="F59" s="418">
        <v>-0.12934511265309037</v>
      </c>
      <c r="G59" s="418"/>
      <c r="H59" s="103">
        <v>1255.5162303221246</v>
      </c>
      <c r="I59" s="418"/>
      <c r="J59" s="547">
        <v>1547.7533172696915</v>
      </c>
      <c r="K59" s="18"/>
      <c r="L59" s="428">
        <v>-0.18881373645710331</v>
      </c>
      <c r="M59" s="101"/>
      <c r="N59" s="37">
        <v>148.19999999999999</v>
      </c>
      <c r="O59" s="418"/>
      <c r="P59" s="360">
        <v>64.5</v>
      </c>
      <c r="Q59" s="18"/>
      <c r="R59" s="418">
        <v>1.2976744186046509</v>
      </c>
      <c r="S59" s="428"/>
    </row>
    <row r="60" spans="1:19" x14ac:dyDescent="0.2">
      <c r="A60" s="433" t="s">
        <v>207</v>
      </c>
      <c r="B60" s="34">
        <v>483.74596380484013</v>
      </c>
      <c r="C60" s="36"/>
      <c r="D60" s="360">
        <v>407.27268461180779</v>
      </c>
      <c r="E60" s="360"/>
      <c r="F60" s="418">
        <v>0.18776923197273318</v>
      </c>
      <c r="G60" s="418"/>
      <c r="H60" s="103">
        <v>483.74596380484013</v>
      </c>
      <c r="I60" s="418"/>
      <c r="J60" s="547">
        <v>407.27268461180779</v>
      </c>
      <c r="K60" s="18"/>
      <c r="L60" s="428">
        <v>0.18776923197273318</v>
      </c>
      <c r="M60" s="101"/>
      <c r="N60" s="360">
        <v>0</v>
      </c>
      <c r="O60" s="418"/>
      <c r="P60" s="360">
        <v>0</v>
      </c>
      <c r="Q60" s="18"/>
      <c r="R60" s="418" t="s">
        <v>214</v>
      </c>
      <c r="S60" s="428"/>
    </row>
    <row r="61" spans="1:19" x14ac:dyDescent="0.2">
      <c r="A61" s="433" t="s">
        <v>208</v>
      </c>
      <c r="B61" s="34">
        <v>637.17205068864268</v>
      </c>
      <c r="C61" s="36"/>
      <c r="D61" s="360">
        <v>508.92445637737205</v>
      </c>
      <c r="E61" s="360"/>
      <c r="F61" s="418">
        <v>0.2519973106110151</v>
      </c>
      <c r="G61" s="418"/>
      <c r="H61" s="103">
        <v>637.17205068864268</v>
      </c>
      <c r="I61" s="418"/>
      <c r="J61" s="547">
        <v>508.92445637737205</v>
      </c>
      <c r="K61" s="18"/>
      <c r="L61" s="428">
        <v>0.2519973106110151</v>
      </c>
      <c r="M61" s="101"/>
      <c r="N61" s="360">
        <v>0</v>
      </c>
      <c r="O61" s="418"/>
      <c r="P61" s="360">
        <v>0</v>
      </c>
      <c r="Q61" s="18"/>
      <c r="R61" s="418" t="s">
        <v>214</v>
      </c>
      <c r="S61" s="428"/>
    </row>
    <row r="62" spans="1:19" x14ac:dyDescent="0.2">
      <c r="A62" s="433" t="s">
        <v>209</v>
      </c>
      <c r="B62" s="34">
        <v>403.65528012728566</v>
      </c>
      <c r="C62" s="36"/>
      <c r="D62" s="360">
        <v>403.21541161749951</v>
      </c>
      <c r="E62" s="360"/>
      <c r="F62" s="418">
        <v>1.0909020268387514E-3</v>
      </c>
      <c r="G62" s="418"/>
      <c r="H62" s="103">
        <v>403.65528012728566</v>
      </c>
      <c r="I62" s="418"/>
      <c r="J62" s="547">
        <v>403.21541161749951</v>
      </c>
      <c r="K62" s="18"/>
      <c r="L62" s="428">
        <v>1.0909020268387514E-3</v>
      </c>
      <c r="M62" s="101"/>
      <c r="N62" s="360">
        <v>0</v>
      </c>
      <c r="O62" s="418"/>
      <c r="P62" s="360">
        <v>0</v>
      </c>
      <c r="Q62" s="18"/>
      <c r="R62" s="418" t="s">
        <v>214</v>
      </c>
      <c r="S62" s="428"/>
    </row>
    <row r="63" spans="1:19" x14ac:dyDescent="0.2">
      <c r="A63" s="433" t="s">
        <v>210</v>
      </c>
      <c r="B63" s="34">
        <v>1734.2213393218726</v>
      </c>
      <c r="C63" s="36"/>
      <c r="D63" s="360">
        <v>1513.7573363158581</v>
      </c>
      <c r="E63" s="360"/>
      <c r="F63" s="418">
        <v>0.14564025403343306</v>
      </c>
      <c r="G63" s="418"/>
      <c r="H63" s="103">
        <v>1734.2213393218726</v>
      </c>
      <c r="I63" s="418"/>
      <c r="J63" s="547">
        <v>1513.7573363158581</v>
      </c>
      <c r="K63" s="18"/>
      <c r="L63" s="428">
        <v>0.14564025403343306</v>
      </c>
      <c r="M63" s="101"/>
      <c r="N63" s="360">
        <v>0</v>
      </c>
      <c r="O63" s="418"/>
      <c r="P63" s="360">
        <v>0</v>
      </c>
      <c r="Q63" s="18"/>
      <c r="R63" s="418" t="s">
        <v>214</v>
      </c>
      <c r="S63" s="428"/>
    </row>
    <row r="64" spans="1:19" x14ac:dyDescent="0.2">
      <c r="A64" s="433" t="s">
        <v>211</v>
      </c>
      <c r="B64" s="34">
        <v>141.66945791335041</v>
      </c>
      <c r="C64" s="36"/>
      <c r="D64" s="360">
        <v>94.728708565129949</v>
      </c>
      <c r="E64" s="360"/>
      <c r="F64" s="418">
        <v>0.49552823066247903</v>
      </c>
      <c r="G64" s="418"/>
      <c r="H64" s="103">
        <v>141.66945791335041</v>
      </c>
      <c r="I64" s="418"/>
      <c r="J64" s="547">
        <v>94.728708565129949</v>
      </c>
      <c r="K64" s="18"/>
      <c r="L64" s="428">
        <v>0.49552823066247903</v>
      </c>
      <c r="M64" s="101"/>
      <c r="N64" s="360">
        <v>0</v>
      </c>
      <c r="O64" s="418"/>
      <c r="P64" s="360">
        <v>0</v>
      </c>
      <c r="Q64" s="18"/>
      <c r="R64" s="418" t="s">
        <v>214</v>
      </c>
      <c r="S64" s="428"/>
    </row>
    <row r="65" spans="1:19" x14ac:dyDescent="0.2">
      <c r="A65" s="433" t="s">
        <v>212</v>
      </c>
      <c r="B65" s="34">
        <v>187.82118229914917</v>
      </c>
      <c r="C65" s="36"/>
      <c r="D65" s="360">
        <v>340.41800054819174</v>
      </c>
      <c r="E65" s="360"/>
      <c r="F65" s="418">
        <v>-0.44826307070515792</v>
      </c>
      <c r="G65" s="418"/>
      <c r="H65" s="103">
        <v>187.82118229914917</v>
      </c>
      <c r="I65" s="418"/>
      <c r="J65" s="547">
        <v>181.41800054819174</v>
      </c>
      <c r="K65" s="18"/>
      <c r="L65" s="428">
        <v>3.5295184224326696E-2</v>
      </c>
      <c r="M65" s="101"/>
      <c r="N65" s="360">
        <v>0</v>
      </c>
      <c r="O65" s="418"/>
      <c r="P65" s="360">
        <v>159</v>
      </c>
      <c r="Q65" s="18"/>
      <c r="R65" s="418">
        <v>-1</v>
      </c>
      <c r="S65" s="428"/>
    </row>
    <row r="66" spans="1:19" x14ac:dyDescent="0.2">
      <c r="A66" s="433" t="s">
        <v>213</v>
      </c>
      <c r="B66" s="34">
        <v>870.97988544414</v>
      </c>
      <c r="C66" s="36"/>
      <c r="D66" s="360">
        <v>742.77816993128909</v>
      </c>
      <c r="E66" s="360"/>
      <c r="F66" s="418">
        <v>0.17259758121958571</v>
      </c>
      <c r="G66" s="428"/>
      <c r="H66" s="103">
        <v>870.97988544414</v>
      </c>
      <c r="I66" s="19"/>
      <c r="J66" s="547">
        <v>742.77816993128909</v>
      </c>
      <c r="K66" s="18"/>
      <c r="L66" s="428">
        <v>0.17259758121958571</v>
      </c>
      <c r="M66" s="101"/>
      <c r="N66" s="360">
        <v>0</v>
      </c>
      <c r="O66" s="19"/>
      <c r="P66" s="360">
        <v>0</v>
      </c>
      <c r="Q66" s="18"/>
      <c r="R66" s="418" t="s">
        <v>214</v>
      </c>
      <c r="S66" s="428"/>
    </row>
    <row r="67" spans="1:19" x14ac:dyDescent="0.2">
      <c r="A67" s="433" t="s">
        <v>1065</v>
      </c>
      <c r="B67" s="36">
        <v>42.168344333652783</v>
      </c>
      <c r="C67" s="360"/>
      <c r="D67" s="360"/>
      <c r="E67" s="445"/>
      <c r="F67" s="418"/>
      <c r="G67" s="418"/>
      <c r="H67" s="619">
        <v>42.230961403595309</v>
      </c>
      <c r="I67" s="19"/>
      <c r="J67" s="547"/>
      <c r="K67" s="18"/>
      <c r="L67" s="428"/>
      <c r="M67" s="19"/>
      <c r="N67" s="547">
        <v>40.994793952694472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554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74.193909795333738</v>
      </c>
      <c r="C69" s="624"/>
      <c r="D69" s="624">
        <v>61.876758244386018</v>
      </c>
      <c r="E69" s="624"/>
      <c r="F69" s="418">
        <v>0.19905941908430919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222.15048423983097</v>
      </c>
      <c r="C70" s="624"/>
      <c r="D70" s="624">
        <v>200.17672485967054</v>
      </c>
      <c r="E70" s="624"/>
      <c r="F70" s="418">
        <v>0.10977179987116208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2451.475889423893</v>
      </c>
      <c r="C71" s="626"/>
      <c r="D71" s="626">
        <v>2424.7435039819543</v>
      </c>
      <c r="E71" s="626"/>
      <c r="F71" s="443">
        <v>1.1024830213190947E-2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 t="s">
        <v>1063</v>
      </c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ignoredErrors>
    <ignoredError sqref="N35:N36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S89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Tables'!A40,":  ",'List of Tables'!C40)</f>
        <v>TABLE 35:  Other MMA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75" t="s">
        <v>323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</row>
    <row r="3" spans="1:19" x14ac:dyDescent="0.2">
      <c r="A3" s="94"/>
      <c r="B3" s="2"/>
      <c r="D3" s="618"/>
      <c r="E3" s="393"/>
      <c r="H3" s="540"/>
      <c r="J3" s="618"/>
      <c r="K3" s="393"/>
      <c r="N3" s="540"/>
      <c r="P3" s="618"/>
      <c r="Q3" s="393"/>
      <c r="R3" s="540"/>
    </row>
    <row r="4" spans="1:19" x14ac:dyDescent="0.2">
      <c r="A4" s="1076" t="s">
        <v>294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077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2095283.9198325803</v>
      </c>
      <c r="C6" s="53"/>
      <c r="D6" s="36">
        <v>3485342.9318741215</v>
      </c>
      <c r="E6" s="36"/>
      <c r="F6" s="418">
        <v>-0.39882991120592132</v>
      </c>
      <c r="G6" s="418"/>
      <c r="H6" s="100">
        <v>1389250.7051001114</v>
      </c>
      <c r="I6" s="418"/>
      <c r="J6" s="360">
        <v>1757350.6158399212</v>
      </c>
      <c r="K6" s="18"/>
      <c r="L6" s="428">
        <v>-0.20946298787614295</v>
      </c>
      <c r="M6" s="101"/>
      <c r="N6" s="173">
        <v>706033.21473246894</v>
      </c>
      <c r="O6" s="418"/>
      <c r="P6" s="360">
        <v>1727992.3160342006</v>
      </c>
      <c r="Q6" s="18"/>
      <c r="R6" s="418">
        <v>-0.59141414682164883</v>
      </c>
      <c r="S6" s="544"/>
    </row>
    <row r="7" spans="1:19" x14ac:dyDescent="0.2">
      <c r="A7" s="439" t="s">
        <v>154</v>
      </c>
      <c r="B7" s="34">
        <v>196955.49055495468</v>
      </c>
      <c r="C7" s="36"/>
      <c r="D7" s="36">
        <v>306109.98660527857</v>
      </c>
      <c r="E7" s="36"/>
      <c r="F7" s="418">
        <v>-0.35658587052592955</v>
      </c>
      <c r="G7" s="418"/>
      <c r="H7" s="103">
        <v>133239.49055495462</v>
      </c>
      <c r="I7" s="418"/>
      <c r="J7" s="360">
        <v>162155.98660527857</v>
      </c>
      <c r="K7" s="18"/>
      <c r="L7" s="428">
        <v>-0.17832518339709968</v>
      </c>
      <c r="M7" s="101"/>
      <c r="N7" s="36">
        <v>63716.000000000051</v>
      </c>
      <c r="O7" s="418"/>
      <c r="P7" s="360">
        <v>143953.99999999997</v>
      </c>
      <c r="Q7" s="18"/>
      <c r="R7" s="418">
        <v>-0.55738638731817058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40053.212909364775</v>
      </c>
      <c r="C9" s="36"/>
      <c r="D9" s="36">
        <v>69777.95699967751</v>
      </c>
      <c r="E9" s="36"/>
      <c r="F9" s="418">
        <v>-0.42599046129209706</v>
      </c>
      <c r="G9" s="418"/>
      <c r="H9" s="103">
        <v>28847.036441672099</v>
      </c>
      <c r="I9" s="418"/>
      <c r="J9" s="547">
        <v>39100.853362347509</v>
      </c>
      <c r="K9" s="18"/>
      <c r="L9" s="428">
        <v>-0.26224023362491133</v>
      </c>
      <c r="M9" s="101"/>
      <c r="N9" s="36">
        <v>11206.176467692678</v>
      </c>
      <c r="O9" s="418"/>
      <c r="P9" s="360">
        <v>30677.103637329998</v>
      </c>
      <c r="Q9" s="18"/>
      <c r="R9" s="418">
        <v>-0.63470552500085964</v>
      </c>
      <c r="S9" s="428"/>
    </row>
    <row r="10" spans="1:19" x14ac:dyDescent="0.2">
      <c r="A10" s="546" t="s">
        <v>157</v>
      </c>
      <c r="B10" s="34">
        <v>74591.999650354948</v>
      </c>
      <c r="C10" s="36"/>
      <c r="D10" s="36">
        <v>109030.46477713319</v>
      </c>
      <c r="E10" s="36"/>
      <c r="F10" s="418">
        <v>-0.31586094030850154</v>
      </c>
      <c r="G10" s="418"/>
      <c r="H10" s="103">
        <v>51130.145045541656</v>
      </c>
      <c r="I10" s="418"/>
      <c r="J10" s="547">
        <v>63553.223607504005</v>
      </c>
      <c r="K10" s="18"/>
      <c r="L10" s="428">
        <v>-0.1954751916076764</v>
      </c>
      <c r="M10" s="101"/>
      <c r="N10" s="36">
        <v>23461.854604813292</v>
      </c>
      <c r="O10" s="418"/>
      <c r="P10" s="360">
        <v>45477.241169629182</v>
      </c>
      <c r="Q10" s="18"/>
      <c r="R10" s="418">
        <v>-0.48409679212287632</v>
      </c>
      <c r="S10" s="428"/>
    </row>
    <row r="11" spans="1:19" x14ac:dyDescent="0.2">
      <c r="A11" s="546" t="s">
        <v>158</v>
      </c>
      <c r="B11" s="34">
        <v>82310.277995256169</v>
      </c>
      <c r="C11" s="36"/>
      <c r="D11" s="36">
        <v>127301.56482850143</v>
      </c>
      <c r="E11" s="36"/>
      <c r="F11" s="418">
        <v>-0.35342288913617664</v>
      </c>
      <c r="G11" s="418"/>
      <c r="H11" s="103">
        <v>53262.309067762159</v>
      </c>
      <c r="I11" s="418"/>
      <c r="J11" s="360">
        <v>59501.909635460746</v>
      </c>
      <c r="K11" s="18"/>
      <c r="L11" s="428">
        <v>-0.10486387085600421</v>
      </c>
      <c r="M11" s="101"/>
      <c r="N11" s="36">
        <v>29047.968927494006</v>
      </c>
      <c r="O11" s="418"/>
      <c r="P11" s="360">
        <v>67799.655193040686</v>
      </c>
      <c r="Q11" s="18"/>
      <c r="R11" s="418">
        <v>-0.57156170123892258</v>
      </c>
      <c r="S11" s="428"/>
    </row>
    <row r="12" spans="1:19" x14ac:dyDescent="0.2">
      <c r="A12" s="546" t="s">
        <v>159</v>
      </c>
      <c r="B12" s="45">
        <v>2.0194796598120059</v>
      </c>
      <c r="C12" s="43"/>
      <c r="D12" s="40">
        <v>1.9725274038619089</v>
      </c>
      <c r="E12" s="40"/>
      <c r="F12" s="418">
        <v>2.3803094374340056E-2</v>
      </c>
      <c r="G12" s="418"/>
      <c r="H12" s="104">
        <v>1.9663713824957005</v>
      </c>
      <c r="I12" s="418"/>
      <c r="J12" s="548">
        <v>1.9002123779289197</v>
      </c>
      <c r="K12" s="18"/>
      <c r="L12" s="428">
        <v>3.4816636990276248E-2</v>
      </c>
      <c r="M12" s="101"/>
      <c r="N12" s="43">
        <v>2.1403636231260177</v>
      </c>
      <c r="O12" s="418"/>
      <c r="P12" s="549">
        <v>2.0539861641363726</v>
      </c>
      <c r="Q12" s="18"/>
      <c r="R12" s="418">
        <v>4.2053573922667453E-2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85712.968213420594</v>
      </c>
      <c r="C14" s="36"/>
      <c r="D14" s="36">
        <v>156565.10826881189</v>
      </c>
      <c r="E14" s="36"/>
      <c r="F14" s="418">
        <v>-0.45254106000260852</v>
      </c>
      <c r="G14" s="418"/>
      <c r="H14" s="103">
        <v>46506.022798165584</v>
      </c>
      <c r="I14" s="418"/>
      <c r="J14" s="547">
        <v>69198.197780182265</v>
      </c>
      <c r="K14" s="18"/>
      <c r="L14" s="428">
        <v>-0.32793014428065803</v>
      </c>
      <c r="M14" s="101"/>
      <c r="N14" s="36">
        <v>39206.945415255017</v>
      </c>
      <c r="O14" s="418"/>
      <c r="P14" s="360">
        <v>87366.910488629612</v>
      </c>
      <c r="Q14" s="18"/>
      <c r="R14" s="418">
        <v>-0.55123804657877173</v>
      </c>
      <c r="S14" s="428"/>
    </row>
    <row r="15" spans="1:19" x14ac:dyDescent="0.2">
      <c r="A15" s="438" t="s">
        <v>162</v>
      </c>
      <c r="B15" s="34">
        <v>111242.52234153406</v>
      </c>
      <c r="C15" s="36"/>
      <c r="D15" s="36">
        <v>149544.87833649549</v>
      </c>
      <c r="E15" s="36"/>
      <c r="F15" s="418">
        <v>-0.25612616373779201</v>
      </c>
      <c r="G15" s="418"/>
      <c r="H15" s="34">
        <v>86733.467756789032</v>
      </c>
      <c r="I15" s="418"/>
      <c r="J15" s="547">
        <v>92957.78882512475</v>
      </c>
      <c r="K15" s="18"/>
      <c r="L15" s="428">
        <v>-6.6958574929585679E-2</v>
      </c>
      <c r="M15" s="101"/>
      <c r="N15" s="36">
        <v>24509.054584745034</v>
      </c>
      <c r="O15" s="418"/>
      <c r="P15" s="360">
        <v>56587.089511370723</v>
      </c>
      <c r="Q15" s="18"/>
      <c r="R15" s="418">
        <v>-0.56687903908151815</v>
      </c>
      <c r="S15" s="428"/>
    </row>
    <row r="16" spans="1:19" x14ac:dyDescent="0.2">
      <c r="A16" s="433" t="s">
        <v>163</v>
      </c>
      <c r="B16" s="45">
        <v>4.6975015652899783</v>
      </c>
      <c r="C16" s="43"/>
      <c r="D16" s="40">
        <v>3.5412277618685604</v>
      </c>
      <c r="E16" s="40"/>
      <c r="F16" s="418">
        <v>0.32651777326271153</v>
      </c>
      <c r="G16" s="418"/>
      <c r="H16" s="104">
        <v>5.5317820005765324</v>
      </c>
      <c r="I16" s="418"/>
      <c r="J16" s="548">
        <v>4.8527085443663065</v>
      </c>
      <c r="K16" s="18"/>
      <c r="L16" s="428">
        <v>0.13993699600990625</v>
      </c>
      <c r="M16" s="101"/>
      <c r="N16" s="43">
        <v>2.9528989509145278</v>
      </c>
      <c r="O16" s="418"/>
      <c r="P16" s="549">
        <v>2.0639193147272188</v>
      </c>
      <c r="Q16" s="18"/>
      <c r="R16" s="418">
        <v>0.4307240258104772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14092.54213129613</v>
      </c>
      <c r="C18" s="36"/>
      <c r="D18" s="36">
        <v>23018.180183139226</v>
      </c>
      <c r="E18" s="36"/>
      <c r="F18" s="418">
        <v>-0.38776471384045857</v>
      </c>
      <c r="G18" s="418"/>
      <c r="H18" s="103">
        <v>5321.0412262646551</v>
      </c>
      <c r="I18" s="418"/>
      <c r="J18" s="547">
        <v>7971.7598916055995</v>
      </c>
      <c r="K18" s="18"/>
      <c r="L18" s="428">
        <v>-0.33251361071878205</v>
      </c>
      <c r="M18" s="101"/>
      <c r="N18" s="36">
        <v>8771.5009050314748</v>
      </c>
      <c r="O18" s="418"/>
      <c r="P18" s="360">
        <v>15046.420291533626</v>
      </c>
      <c r="Q18" s="18"/>
      <c r="R18" s="418">
        <v>-0.41703735937995468</v>
      </c>
      <c r="S18" s="428"/>
    </row>
    <row r="19" spans="1:19" x14ac:dyDescent="0.2">
      <c r="A19" s="438" t="s">
        <v>166</v>
      </c>
      <c r="B19" s="34">
        <v>53423.395366134959</v>
      </c>
      <c r="C19" s="36"/>
      <c r="D19" s="36">
        <v>85272.616160605205</v>
      </c>
      <c r="E19" s="36"/>
      <c r="F19" s="418">
        <v>-0.37349881155850073</v>
      </c>
      <c r="G19" s="418"/>
      <c r="H19" s="103">
        <v>31281.894925724275</v>
      </c>
      <c r="I19" s="418"/>
      <c r="J19" s="547">
        <v>45155.730538694457</v>
      </c>
      <c r="K19" s="18"/>
      <c r="L19" s="428">
        <v>-0.30724418467953996</v>
      </c>
      <c r="M19" s="101"/>
      <c r="N19" s="36">
        <v>22141.500440410684</v>
      </c>
      <c r="O19" s="418"/>
      <c r="P19" s="360">
        <v>40116.885621910747</v>
      </c>
      <c r="Q19" s="18"/>
      <c r="R19" s="418">
        <v>-0.44807529056249568</v>
      </c>
      <c r="S19" s="428"/>
    </row>
    <row r="20" spans="1:19" x14ac:dyDescent="0.2">
      <c r="A20" s="438" t="s">
        <v>167</v>
      </c>
      <c r="B20" s="34">
        <v>11164.892057238951</v>
      </c>
      <c r="C20" s="36"/>
      <c r="D20" s="36">
        <v>18766.940268456845</v>
      </c>
      <c r="E20" s="36"/>
      <c r="F20" s="418">
        <v>-0.40507659226663006</v>
      </c>
      <c r="G20" s="418"/>
      <c r="H20" s="103">
        <v>3491.0386006325152</v>
      </c>
      <c r="I20" s="418"/>
      <c r="J20" s="547">
        <v>5504.2599207003768</v>
      </c>
      <c r="K20" s="18"/>
      <c r="L20" s="428">
        <v>-0.36575694990284796</v>
      </c>
      <c r="M20" s="101"/>
      <c r="N20" s="36">
        <v>7673.8534566064363</v>
      </c>
      <c r="O20" s="418"/>
      <c r="P20" s="360">
        <v>13262.680347756468</v>
      </c>
      <c r="Q20" s="18"/>
      <c r="R20" s="418">
        <v>-0.42139497783307767</v>
      </c>
      <c r="S20" s="428"/>
    </row>
    <row r="21" spans="1:19" x14ac:dyDescent="0.2">
      <c r="A21" s="438" t="s">
        <v>168</v>
      </c>
      <c r="B21" s="34">
        <v>140604.44511477562</v>
      </c>
      <c r="C21" s="36"/>
      <c r="D21" s="36">
        <v>216586.13053001222</v>
      </c>
      <c r="E21" s="36"/>
      <c r="F21" s="418">
        <v>-0.35081510173019992</v>
      </c>
      <c r="G21" s="418"/>
      <c r="H21" s="103">
        <v>100127.5930036113</v>
      </c>
      <c r="I21" s="418"/>
      <c r="J21" s="547">
        <v>114532.75609569975</v>
      </c>
      <c r="K21" s="18"/>
      <c r="L21" s="428">
        <v>-0.12577330349102903</v>
      </c>
      <c r="M21" s="101"/>
      <c r="N21" s="36">
        <v>40476.852111164306</v>
      </c>
      <c r="O21" s="418"/>
      <c r="P21" s="360">
        <v>102053.37443431247</v>
      </c>
      <c r="Q21" s="18"/>
      <c r="R21" s="418">
        <v>-0.60337566165225065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136203.08433731116</v>
      </c>
      <c r="C23" s="36"/>
      <c r="D23" s="36">
        <v>232499.10392439782</v>
      </c>
      <c r="E23" s="36"/>
      <c r="F23" s="418">
        <v>-0.41417802461036335</v>
      </c>
      <c r="G23" s="418"/>
      <c r="H23" s="103">
        <v>79589.360132134811</v>
      </c>
      <c r="I23" s="418"/>
      <c r="J23" s="547">
        <v>102560.41732378406</v>
      </c>
      <c r="K23" s="18"/>
      <c r="L23" s="428">
        <v>-0.2239758553158909</v>
      </c>
      <c r="M23" s="101"/>
      <c r="N23" s="36">
        <v>56613.724205176353</v>
      </c>
      <c r="O23" s="418"/>
      <c r="P23" s="360">
        <v>129938.68660061376</v>
      </c>
      <c r="Q23" s="18"/>
      <c r="R23" s="418">
        <v>-0.56430432162834454</v>
      </c>
      <c r="S23" s="428"/>
    </row>
    <row r="24" spans="1:19" x14ac:dyDescent="0.2">
      <c r="A24" s="438" t="s">
        <v>171</v>
      </c>
      <c r="B24" s="34">
        <v>59509.433677973335</v>
      </c>
      <c r="C24" s="36"/>
      <c r="D24" s="36">
        <v>79493.012512510992</v>
      </c>
      <c r="E24" s="36"/>
      <c r="F24" s="418">
        <v>-0.25138786671838037</v>
      </c>
      <c r="G24" s="418"/>
      <c r="H24" s="103">
        <v>43859.330527023063</v>
      </c>
      <c r="I24" s="418"/>
      <c r="J24" s="547">
        <v>53225.459799817509</v>
      </c>
      <c r="K24" s="18"/>
      <c r="L24" s="428">
        <v>-0.17597084756093659</v>
      </c>
      <c r="M24" s="101"/>
      <c r="N24" s="36">
        <v>15650.103150950274</v>
      </c>
      <c r="O24" s="418"/>
      <c r="P24" s="360">
        <v>26267.552712693476</v>
      </c>
      <c r="Q24" s="18"/>
      <c r="R24" s="418">
        <v>-0.40420398801036567</v>
      </c>
      <c r="S24" s="428"/>
    </row>
    <row r="25" spans="1:19" x14ac:dyDescent="0.2">
      <c r="A25" s="438" t="s">
        <v>172</v>
      </c>
      <c r="B25" s="34">
        <v>58160.733207439291</v>
      </c>
      <c r="C25" s="36"/>
      <c r="D25" s="36">
        <v>77519.930402042228</v>
      </c>
      <c r="E25" s="36"/>
      <c r="F25" s="418">
        <v>-0.24973187016809972</v>
      </c>
      <c r="G25" s="418"/>
      <c r="H25" s="103">
        <v>42971.280627612527</v>
      </c>
      <c r="I25" s="418"/>
      <c r="J25" s="547">
        <v>52110.700214763419</v>
      </c>
      <c r="K25" s="18"/>
      <c r="L25" s="428">
        <v>-0.17538470121270056</v>
      </c>
      <c r="M25" s="101"/>
      <c r="N25" s="36">
        <v>15189.452579826764</v>
      </c>
      <c r="O25" s="418"/>
      <c r="P25" s="360">
        <v>25409.230187278812</v>
      </c>
      <c r="Q25" s="18"/>
      <c r="R25" s="418">
        <v>-0.40220728971823011</v>
      </c>
      <c r="S25" s="428"/>
    </row>
    <row r="26" spans="1:19" x14ac:dyDescent="0.2">
      <c r="A26" s="438" t="s">
        <v>173</v>
      </c>
      <c r="B26" s="34">
        <v>2112.9843472225812</v>
      </c>
      <c r="C26" s="36"/>
      <c r="D26" s="36">
        <v>3363.5163549185854</v>
      </c>
      <c r="E26" s="36"/>
      <c r="F26" s="418">
        <v>-0.37179305100369392</v>
      </c>
      <c r="G26" s="418"/>
      <c r="H26" s="103">
        <v>1065.8520894534752</v>
      </c>
      <c r="I26" s="418"/>
      <c r="J26" s="547">
        <v>1387.2249393320553</v>
      </c>
      <c r="K26" s="18"/>
      <c r="L26" s="428">
        <v>-0.2316659978974428</v>
      </c>
      <c r="M26" s="101"/>
      <c r="N26" s="36">
        <v>1047.132257769106</v>
      </c>
      <c r="O26" s="418"/>
      <c r="P26" s="360">
        <v>1976.2914155865303</v>
      </c>
      <c r="Q26" s="18"/>
      <c r="R26" s="418">
        <v>-0.47015290887233113</v>
      </c>
      <c r="S26" s="428"/>
    </row>
    <row r="27" spans="1:19" x14ac:dyDescent="0.2">
      <c r="A27" s="438" t="s">
        <v>174</v>
      </c>
      <c r="B27" s="34">
        <v>2129.9450724026547</v>
      </c>
      <c r="C27" s="36"/>
      <c r="D27" s="360">
        <v>4186.8694334157308</v>
      </c>
      <c r="E27" s="360"/>
      <c r="F27" s="418">
        <v>-0.49127979597276256</v>
      </c>
      <c r="G27" s="418"/>
      <c r="H27" s="103">
        <v>1401.4545589042825</v>
      </c>
      <c r="I27" s="418"/>
      <c r="J27" s="547">
        <v>1576.5251704390168</v>
      </c>
      <c r="K27" s="18"/>
      <c r="L27" s="428">
        <v>-0.11104840875200375</v>
      </c>
      <c r="M27" s="101"/>
      <c r="N27" s="36">
        <v>728.49051349837191</v>
      </c>
      <c r="O27" s="418"/>
      <c r="P27" s="360">
        <v>2610.3442629767142</v>
      </c>
      <c r="Q27" s="18"/>
      <c r="R27" s="418">
        <v>-0.72092167158532738</v>
      </c>
      <c r="S27" s="428"/>
    </row>
    <row r="28" spans="1:19" x14ac:dyDescent="0.2">
      <c r="A28" s="438" t="s">
        <v>175</v>
      </c>
      <c r="B28" s="34">
        <v>28780.563911023724</v>
      </c>
      <c r="C28" s="36"/>
      <c r="D28" s="360">
        <v>36518.453405588429</v>
      </c>
      <c r="E28" s="360"/>
      <c r="F28" s="418">
        <v>-0.21188984672008518</v>
      </c>
      <c r="G28" s="418"/>
      <c r="H28" s="103">
        <v>21586.811368036571</v>
      </c>
      <c r="I28" s="418"/>
      <c r="J28" s="547">
        <v>25165.762596460321</v>
      </c>
      <c r="K28" s="18"/>
      <c r="L28" s="428">
        <v>-0.14221509142453509</v>
      </c>
      <c r="M28" s="101"/>
      <c r="N28" s="36">
        <v>7193.752542987153</v>
      </c>
      <c r="O28" s="418"/>
      <c r="P28" s="360">
        <v>11352.690809128108</v>
      </c>
      <c r="Q28" s="18"/>
      <c r="R28" s="418">
        <v>-0.36633942878079345</v>
      </c>
      <c r="S28" s="428"/>
    </row>
    <row r="29" spans="1:19" x14ac:dyDescent="0.2">
      <c r="A29" s="438" t="s">
        <v>176</v>
      </c>
      <c r="B29" s="34">
        <v>37153.644707556705</v>
      </c>
      <c r="C29" s="36"/>
      <c r="D29" s="360">
        <v>52373.222988211171</v>
      </c>
      <c r="E29" s="360"/>
      <c r="F29" s="418">
        <v>-0.29059846639723286</v>
      </c>
      <c r="G29" s="418"/>
      <c r="H29" s="103">
        <v>25507.88403323996</v>
      </c>
      <c r="I29" s="418"/>
      <c r="J29" s="547">
        <v>31815.095524054184</v>
      </c>
      <c r="K29" s="18"/>
      <c r="L29" s="428">
        <v>-0.19824587627107962</v>
      </c>
      <c r="M29" s="101"/>
      <c r="N29" s="36">
        <v>11645.760674316745</v>
      </c>
      <c r="O29" s="418"/>
      <c r="P29" s="360">
        <v>20558.127464156991</v>
      </c>
      <c r="Q29" s="18"/>
      <c r="R29" s="418">
        <v>-0.43352035857248766</v>
      </c>
      <c r="S29" s="428"/>
    </row>
    <row r="30" spans="1:19" x14ac:dyDescent="0.2">
      <c r="A30" s="438" t="s">
        <v>326</v>
      </c>
      <c r="B30" s="34">
        <v>15194.466595430942</v>
      </c>
      <c r="C30" s="36"/>
      <c r="D30" s="360">
        <v>24540.912135966661</v>
      </c>
      <c r="E30" s="360"/>
      <c r="F30" s="418">
        <v>-0.38085159543999825</v>
      </c>
      <c r="G30" s="418"/>
      <c r="H30" s="103">
        <v>9249.0648770447388</v>
      </c>
      <c r="I30" s="418"/>
      <c r="J30" s="547">
        <v>11918.439328822364</v>
      </c>
      <c r="K30" s="18"/>
      <c r="L30" s="428">
        <v>-0.22397013385152503</v>
      </c>
      <c r="M30" s="101"/>
      <c r="N30" s="36">
        <v>5945.4017183862043</v>
      </c>
      <c r="O30" s="418"/>
      <c r="P30" s="360">
        <v>12622.472807144299</v>
      </c>
      <c r="Q30" s="18"/>
      <c r="R30" s="418">
        <v>-0.52898280636254436</v>
      </c>
      <c r="S30" s="428"/>
    </row>
    <row r="31" spans="1:19" x14ac:dyDescent="0.2">
      <c r="A31" s="438" t="s">
        <v>178</v>
      </c>
      <c r="B31" s="34">
        <v>30979.969277317708</v>
      </c>
      <c r="C31" s="36"/>
      <c r="D31" s="360">
        <v>40979.661910529816</v>
      </c>
      <c r="E31" s="360"/>
      <c r="F31" s="418">
        <v>-0.2440159866385492</v>
      </c>
      <c r="G31" s="418"/>
      <c r="H31" s="103">
        <v>21330.973599895464</v>
      </c>
      <c r="I31" s="418"/>
      <c r="J31" s="547">
        <v>26526.908272285578</v>
      </c>
      <c r="K31" s="18"/>
      <c r="L31" s="428">
        <v>-0.19587411465582111</v>
      </c>
      <c r="M31" s="101"/>
      <c r="N31" s="36">
        <v>9648.9956774222428</v>
      </c>
      <c r="O31" s="418"/>
      <c r="P31" s="360">
        <v>14452.753638244234</v>
      </c>
      <c r="Q31" s="18"/>
      <c r="R31" s="418">
        <v>-0.33237665852896714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8.3122640856556469</v>
      </c>
      <c r="C33" s="40"/>
      <c r="D33" s="549">
        <v>9.739997300209895</v>
      </c>
      <c r="E33" s="549"/>
      <c r="F33" s="418">
        <v>-0.14658455957923938</v>
      </c>
      <c r="G33" s="418"/>
      <c r="H33" s="104">
        <v>8.0136447736672967</v>
      </c>
      <c r="I33" s="418"/>
      <c r="J33" s="549">
        <v>8.7377705281864415</v>
      </c>
      <c r="K33" s="552"/>
      <c r="L33" s="428">
        <v>-8.2873056940926559E-2</v>
      </c>
      <c r="M33" s="101"/>
      <c r="N33" s="40">
        <v>8.7320725384279161</v>
      </c>
      <c r="O33" s="418"/>
      <c r="P33" s="549">
        <v>10.531053441232247</v>
      </c>
      <c r="Q33" s="105"/>
      <c r="R33" s="418">
        <v>-0.1708263007915978</v>
      </c>
      <c r="S33" s="544"/>
    </row>
    <row r="34" spans="1:19" x14ac:dyDescent="0.2">
      <c r="A34" s="551" t="s">
        <v>181</v>
      </c>
      <c r="B34" s="39">
        <v>7.8753529055399571</v>
      </c>
      <c r="C34" s="40"/>
      <c r="D34" s="549">
        <v>7.6972247213859832</v>
      </c>
      <c r="E34" s="549"/>
      <c r="F34" s="418">
        <v>2.3141871336958924E-2</v>
      </c>
      <c r="G34" s="418"/>
      <c r="H34" s="104">
        <v>8.3850256133563317</v>
      </c>
      <c r="I34" s="418"/>
      <c r="J34" s="549">
        <v>7.9348080221018922</v>
      </c>
      <c r="K34" s="552"/>
      <c r="L34" s="428">
        <v>5.67395695019196E-2</v>
      </c>
      <c r="M34" s="101"/>
      <c r="N34" s="40">
        <v>6.4334781019081353</v>
      </c>
      <c r="O34" s="418"/>
      <c r="P34" s="549">
        <v>7.209975321526592</v>
      </c>
      <c r="Q34" s="105"/>
      <c r="R34" s="418">
        <v>-0.10769762516386067</v>
      </c>
      <c r="S34" s="544"/>
    </row>
    <row r="35" spans="1:19" x14ac:dyDescent="0.2">
      <c r="A35" s="551" t="s">
        <v>182</v>
      </c>
      <c r="B35" s="39">
        <v>3.4743106117343538</v>
      </c>
      <c r="C35" s="40"/>
      <c r="D35" s="549">
        <v>2.9421816782170569</v>
      </c>
      <c r="E35" s="549"/>
      <c r="F35" s="418">
        <v>0.18086202407451726</v>
      </c>
      <c r="G35" s="418"/>
      <c r="H35" s="104">
        <v>5.0097604557551394</v>
      </c>
      <c r="I35" s="418"/>
      <c r="J35" s="549">
        <v>4.4889166728714383</v>
      </c>
      <c r="K35" s="552"/>
      <c r="L35" s="428">
        <v>0.1160288374322911</v>
      </c>
      <c r="M35" s="101"/>
      <c r="N35" s="40">
        <v>1.9114111667423439</v>
      </c>
      <c r="O35" s="418"/>
      <c r="P35" s="549">
        <v>1.8564767350088749</v>
      </c>
      <c r="Q35" s="105"/>
      <c r="R35" s="418">
        <v>2.9590692249211729E-2</v>
      </c>
      <c r="S35" s="544"/>
    </row>
    <row r="36" spans="1:19" x14ac:dyDescent="0.2">
      <c r="A36" s="551" t="s">
        <v>183</v>
      </c>
      <c r="B36" s="39">
        <v>3.2623882557337089</v>
      </c>
      <c r="C36" s="40"/>
      <c r="D36" s="549">
        <v>2.6864047767743062</v>
      </c>
      <c r="E36" s="549"/>
      <c r="F36" s="418">
        <v>0.21440681014981422</v>
      </c>
      <c r="G36" s="418"/>
      <c r="H36" s="104">
        <v>4.0042355101546541</v>
      </c>
      <c r="I36" s="418"/>
      <c r="J36" s="549">
        <v>4.4345595980640464</v>
      </c>
      <c r="K36" s="552"/>
      <c r="L36" s="428">
        <v>-9.7038742719176632E-2</v>
      </c>
      <c r="M36" s="101"/>
      <c r="N36" s="40">
        <v>1.8352382826665832</v>
      </c>
      <c r="O36" s="418"/>
      <c r="P36" s="549">
        <v>1.6306014803750899</v>
      </c>
      <c r="Q36" s="105"/>
      <c r="R36" s="418">
        <v>0.12549774102033831</v>
      </c>
      <c r="S36" s="544"/>
    </row>
    <row r="37" spans="1:19" x14ac:dyDescent="0.2">
      <c r="A37" s="381" t="s">
        <v>184</v>
      </c>
      <c r="B37" s="39">
        <v>6.6413657510255897</v>
      </c>
      <c r="C37" s="40"/>
      <c r="D37" s="549">
        <v>6.5839606577202634</v>
      </c>
      <c r="E37" s="549"/>
      <c r="F37" s="418">
        <v>8.7189301834624186E-3</v>
      </c>
      <c r="G37" s="418"/>
      <c r="H37" s="104">
        <v>7.6466992262923297</v>
      </c>
      <c r="I37" s="418"/>
      <c r="J37" s="549">
        <v>7.1336893230337539</v>
      </c>
      <c r="K37" s="552"/>
      <c r="L37" s="428">
        <v>7.1913687298118464E-2</v>
      </c>
      <c r="M37" s="101"/>
      <c r="N37" s="40">
        <v>3.6245891851271739</v>
      </c>
      <c r="O37" s="418"/>
      <c r="P37" s="549">
        <v>5.3653648801778315</v>
      </c>
      <c r="Q37" s="105"/>
      <c r="R37" s="418">
        <v>-0.3244468426521927</v>
      </c>
      <c r="S37" s="544"/>
    </row>
    <row r="38" spans="1:19" x14ac:dyDescent="0.2">
      <c r="A38" s="381" t="s">
        <v>185</v>
      </c>
      <c r="B38" s="39">
        <v>8.0654130560261645</v>
      </c>
      <c r="C38" s="40"/>
      <c r="D38" s="549">
        <v>6.9221288898265163</v>
      </c>
      <c r="E38" s="549"/>
      <c r="F38" s="418">
        <v>0.16516366343307159</v>
      </c>
      <c r="G38" s="418"/>
      <c r="H38" s="104">
        <v>8.4332861444020271</v>
      </c>
      <c r="I38" s="418"/>
      <c r="J38" s="549">
        <v>8.0141126011730943</v>
      </c>
      <c r="K38" s="552"/>
      <c r="L38" s="428">
        <v>5.2304423969233314E-2</v>
      </c>
      <c r="M38" s="101"/>
      <c r="N38" s="40">
        <v>7.259655120614025</v>
      </c>
      <c r="O38" s="418"/>
      <c r="P38" s="549">
        <v>5.2322100901802742</v>
      </c>
      <c r="Q38" s="105"/>
      <c r="R38" s="418">
        <v>0.38749304700872511</v>
      </c>
      <c r="S38" s="544"/>
    </row>
    <row r="39" spans="1:19" x14ac:dyDescent="0.2">
      <c r="A39" s="551" t="s">
        <v>186</v>
      </c>
      <c r="B39" s="39">
        <v>4.1780370001758982</v>
      </c>
      <c r="C39" s="40"/>
      <c r="D39" s="549">
        <v>3.7782899770913998</v>
      </c>
      <c r="E39" s="549"/>
      <c r="F39" s="418">
        <v>0.10580104372831418</v>
      </c>
      <c r="G39" s="418"/>
      <c r="H39" s="104">
        <v>5.5639479368735474</v>
      </c>
      <c r="I39" s="418"/>
      <c r="J39" s="549">
        <v>4.7742025879810415</v>
      </c>
      <c r="K39" s="552"/>
      <c r="L39" s="428">
        <v>0.16541932067999668</v>
      </c>
      <c r="M39" s="101"/>
      <c r="N39" s="40">
        <v>2.022021179128608</v>
      </c>
      <c r="O39" s="418"/>
      <c r="P39" s="549">
        <v>2.8379255801105612</v>
      </c>
      <c r="Q39" s="105"/>
      <c r="R39" s="418">
        <v>-0.28750028073328365</v>
      </c>
      <c r="S39" s="544"/>
    </row>
    <row r="40" spans="1:19" x14ac:dyDescent="0.2">
      <c r="A40" s="551" t="s">
        <v>187</v>
      </c>
      <c r="B40" s="39">
        <v>7.6235210356570526</v>
      </c>
      <c r="C40" s="40"/>
      <c r="D40" s="549">
        <v>6.5840347374532886</v>
      </c>
      <c r="E40" s="549"/>
      <c r="F40" s="418">
        <v>0.1578798319958194</v>
      </c>
      <c r="G40" s="418"/>
      <c r="H40" s="104">
        <v>7.6721284559978198</v>
      </c>
      <c r="I40" s="418"/>
      <c r="J40" s="549">
        <v>7.4667093513278209</v>
      </c>
      <c r="K40" s="552"/>
      <c r="L40" s="428">
        <v>2.7511329958687731E-2</v>
      </c>
      <c r="M40" s="101"/>
      <c r="N40" s="40">
        <v>7.5160649195273646</v>
      </c>
      <c r="O40" s="418"/>
      <c r="P40" s="549">
        <v>4.9639539485186424</v>
      </c>
      <c r="Q40" s="105"/>
      <c r="R40" s="418">
        <v>0.51412865580075151</v>
      </c>
      <c r="S40" s="544"/>
    </row>
    <row r="41" spans="1:19" x14ac:dyDescent="0.2">
      <c r="A41" s="551" t="s">
        <v>188</v>
      </c>
      <c r="B41" s="39">
        <v>10.638362575873215</v>
      </c>
      <c r="C41" s="40"/>
      <c r="D41" s="549">
        <v>11.385917102902811</v>
      </c>
      <c r="E41" s="549"/>
      <c r="F41" s="418">
        <v>-6.565606619768985E-2</v>
      </c>
      <c r="G41" s="418"/>
      <c r="H41" s="104">
        <v>10.426718830233856</v>
      </c>
      <c r="I41" s="418"/>
      <c r="J41" s="549">
        <v>10.837408180939823</v>
      </c>
      <c r="K41" s="552"/>
      <c r="L41" s="428">
        <v>-3.7895532201902532E-2</v>
      </c>
      <c r="M41" s="101"/>
      <c r="N41" s="40">
        <v>11.08094065434849</v>
      </c>
      <c r="O41" s="418"/>
      <c r="P41" s="549">
        <v>12.003781180335228</v>
      </c>
      <c r="Q41" s="105"/>
      <c r="R41" s="418">
        <v>-7.6879152670539228E-2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122867.88978093871</v>
      </c>
      <c r="C43" s="36"/>
      <c r="D43" s="360">
        <v>194780.10875021975</v>
      </c>
      <c r="E43" s="360"/>
      <c r="F43" s="418">
        <v>-0.36919693407451137</v>
      </c>
      <c r="G43" s="418"/>
      <c r="H43" s="103">
        <v>76909.358200912655</v>
      </c>
      <c r="I43" s="418"/>
      <c r="J43" s="547">
        <v>101425.62913997826</v>
      </c>
      <c r="K43" s="18"/>
      <c r="L43" s="428">
        <v>-0.24171672531831695</v>
      </c>
      <c r="M43" s="101"/>
      <c r="N43" s="36">
        <v>45958.531580026051</v>
      </c>
      <c r="O43" s="418"/>
      <c r="P43" s="360">
        <v>93354.479610241484</v>
      </c>
      <c r="Q43" s="18"/>
      <c r="R43" s="418">
        <v>-0.50769870099533865</v>
      </c>
      <c r="S43" s="428"/>
    </row>
    <row r="44" spans="1:19" x14ac:dyDescent="0.2">
      <c r="A44" s="413" t="s">
        <v>327</v>
      </c>
      <c r="B44" s="34">
        <v>105425.65656661055</v>
      </c>
      <c r="C44" s="36"/>
      <c r="D44" s="360">
        <v>167343.05934075057</v>
      </c>
      <c r="E44" s="360"/>
      <c r="F44" s="418">
        <v>-0.37000281349022879</v>
      </c>
      <c r="G44" s="418"/>
      <c r="H44" s="103">
        <v>65758.491571106322</v>
      </c>
      <c r="I44" s="418"/>
      <c r="J44" s="547">
        <v>87496.634054979979</v>
      </c>
      <c r="K44" s="18"/>
      <c r="L44" s="428">
        <v>-0.24844547128766267</v>
      </c>
      <c r="M44" s="101"/>
      <c r="N44" s="36">
        <v>39667.164995504223</v>
      </c>
      <c r="O44" s="418"/>
      <c r="P44" s="360">
        <v>79846.425285770572</v>
      </c>
      <c r="Q44" s="18"/>
      <c r="R44" s="418">
        <v>-0.5032067515416585</v>
      </c>
      <c r="S44" s="428"/>
    </row>
    <row r="45" spans="1:19" x14ac:dyDescent="0.2">
      <c r="A45" s="413" t="s">
        <v>192</v>
      </c>
      <c r="B45" s="34">
        <v>26661.065676400209</v>
      </c>
      <c r="C45" s="36"/>
      <c r="D45" s="360">
        <v>33373.238278465273</v>
      </c>
      <c r="E45" s="360"/>
      <c r="F45" s="418">
        <v>-0.20112440231477996</v>
      </c>
      <c r="G45" s="418"/>
      <c r="H45" s="103">
        <v>21724.409362280923</v>
      </c>
      <c r="I45" s="418"/>
      <c r="J45" s="547">
        <v>21573.813095337271</v>
      </c>
      <c r="K45" s="18"/>
      <c r="L45" s="428">
        <v>6.980512266336468E-3</v>
      </c>
      <c r="M45" s="101"/>
      <c r="N45" s="36">
        <v>4936.6563141192855</v>
      </c>
      <c r="O45" s="418"/>
      <c r="P45" s="360">
        <v>11799.425183128005</v>
      </c>
      <c r="Q45" s="18"/>
      <c r="R45" s="418">
        <v>-0.58161891469270821</v>
      </c>
      <c r="S45" s="428"/>
    </row>
    <row r="46" spans="1:19" x14ac:dyDescent="0.2">
      <c r="A46" s="413" t="s">
        <v>193</v>
      </c>
      <c r="B46" s="395">
        <v>19568.857149619602</v>
      </c>
      <c r="C46" s="36"/>
      <c r="D46" s="360">
        <v>24718.725472617582</v>
      </c>
      <c r="E46" s="360"/>
      <c r="F46" s="418">
        <v>-0.20833874823776002</v>
      </c>
      <c r="G46" s="418"/>
      <c r="H46" s="103">
        <v>16808.370417251328</v>
      </c>
      <c r="I46" s="418"/>
      <c r="J46" s="547">
        <v>16407.590824178413</v>
      </c>
      <c r="K46" s="18"/>
      <c r="L46" s="428">
        <v>2.4426474146486025E-2</v>
      </c>
      <c r="M46" s="101"/>
      <c r="N46" s="36">
        <v>2760.4867323682734</v>
      </c>
      <c r="O46" s="418"/>
      <c r="P46" s="360">
        <v>8311.1346484391688</v>
      </c>
      <c r="Q46" s="18"/>
      <c r="R46" s="418">
        <v>-0.66785681508761341</v>
      </c>
      <c r="S46" s="428"/>
    </row>
    <row r="47" spans="1:19" x14ac:dyDescent="0.2">
      <c r="A47" s="413" t="s">
        <v>194</v>
      </c>
      <c r="B47" s="34">
        <v>14159.813044059654</v>
      </c>
      <c r="C47" s="36"/>
      <c r="D47" s="360">
        <v>17558.759221103748</v>
      </c>
      <c r="E47" s="360"/>
      <c r="F47" s="418">
        <v>-0.1935755331139187</v>
      </c>
      <c r="G47" s="418"/>
      <c r="H47" s="103">
        <v>12796.958965216867</v>
      </c>
      <c r="I47" s="418"/>
      <c r="J47" s="547">
        <v>12371.310446283012</v>
      </c>
      <c r="K47" s="18"/>
      <c r="L47" s="428">
        <v>3.4406097945892354E-2</v>
      </c>
      <c r="M47" s="101"/>
      <c r="N47" s="36">
        <v>1362.8540788427877</v>
      </c>
      <c r="O47" s="418"/>
      <c r="P47" s="360">
        <v>5187.4487748207348</v>
      </c>
      <c r="Q47" s="18"/>
      <c r="R47" s="418">
        <v>-0.7372785471236033</v>
      </c>
      <c r="S47" s="428"/>
    </row>
    <row r="48" spans="1:19" x14ac:dyDescent="0.2">
      <c r="A48" s="433" t="s">
        <v>195</v>
      </c>
      <c r="B48" s="34">
        <v>10695.927665170057</v>
      </c>
      <c r="C48" s="36"/>
      <c r="D48" s="360">
        <v>12383.05357432556</v>
      </c>
      <c r="E48" s="360"/>
      <c r="F48" s="418">
        <v>-0.13624473955709207</v>
      </c>
      <c r="G48" s="418"/>
      <c r="H48" s="103">
        <v>9987.0790606170267</v>
      </c>
      <c r="I48" s="418"/>
      <c r="J48" s="547">
        <v>9565.3960036353801</v>
      </c>
      <c r="K48" s="18"/>
      <c r="L48" s="428">
        <v>4.4084223676822548E-2</v>
      </c>
      <c r="M48" s="101"/>
      <c r="N48" s="36">
        <v>708.84860455303078</v>
      </c>
      <c r="O48" s="418"/>
      <c r="P48" s="360">
        <v>2817.6575706901795</v>
      </c>
      <c r="Q48" s="18"/>
      <c r="R48" s="418">
        <v>-0.74842627722878341</v>
      </c>
      <c r="S48" s="428"/>
    </row>
    <row r="49" spans="1:19" x14ac:dyDescent="0.2">
      <c r="A49" s="413" t="s">
        <v>196</v>
      </c>
      <c r="B49" s="34">
        <v>12472.409968951812</v>
      </c>
      <c r="C49" s="36"/>
      <c r="D49" s="360">
        <v>20758.252324916808</v>
      </c>
      <c r="E49" s="360"/>
      <c r="F49" s="418">
        <v>-0.39915895742433138</v>
      </c>
      <c r="G49" s="418"/>
      <c r="H49" s="103">
        <v>9990.4908956953896</v>
      </c>
      <c r="I49" s="418"/>
      <c r="J49" s="547">
        <v>10438.919779376049</v>
      </c>
      <c r="K49" s="18"/>
      <c r="L49" s="428">
        <v>-4.2957402984033888E-2</v>
      </c>
      <c r="M49" s="101"/>
      <c r="N49" s="36">
        <v>2481.9190732564211</v>
      </c>
      <c r="O49" s="418"/>
      <c r="P49" s="360">
        <v>10319.332545540761</v>
      </c>
      <c r="Q49" s="18"/>
      <c r="R49" s="418">
        <v>-0.75948841048552895</v>
      </c>
      <c r="S49" s="428"/>
    </row>
    <row r="50" spans="1:19" x14ac:dyDescent="0.2">
      <c r="A50" s="413" t="s">
        <v>197</v>
      </c>
      <c r="B50" s="34">
        <v>2719.4910378348804</v>
      </c>
      <c r="C50" s="36"/>
      <c r="D50" s="360">
        <v>4810.8379961801566</v>
      </c>
      <c r="E50" s="360"/>
      <c r="F50" s="418">
        <v>-0.43471573143926739</v>
      </c>
      <c r="G50" s="418"/>
      <c r="H50" s="103">
        <v>1656.7225116669003</v>
      </c>
      <c r="I50" s="418"/>
      <c r="J50" s="547">
        <v>2616.5778833794143</v>
      </c>
      <c r="K50" s="18"/>
      <c r="L50" s="428">
        <v>-0.36683615565565453</v>
      </c>
      <c r="M50" s="101"/>
      <c r="N50" s="36">
        <v>1062.7685261679799</v>
      </c>
      <c r="O50" s="418"/>
      <c r="P50" s="360">
        <v>2194.2601128007427</v>
      </c>
      <c r="Q50" s="18"/>
      <c r="R50" s="418">
        <v>-0.51565973424569644</v>
      </c>
      <c r="S50" s="428"/>
    </row>
    <row r="51" spans="1:19" x14ac:dyDescent="0.2">
      <c r="A51" s="413" t="s">
        <v>198</v>
      </c>
      <c r="B51" s="34">
        <v>4163.8386573760217</v>
      </c>
      <c r="C51" s="36"/>
      <c r="D51" s="360">
        <v>4783.0103217807909</v>
      </c>
      <c r="E51" s="360"/>
      <c r="F51" s="418">
        <v>-0.12945229525957655</v>
      </c>
      <c r="G51" s="418"/>
      <c r="H51" s="103">
        <v>2659.5232232148987</v>
      </c>
      <c r="I51" s="418"/>
      <c r="J51" s="547">
        <v>3651.0310103673751</v>
      </c>
      <c r="K51" s="18"/>
      <c r="L51" s="428">
        <v>-0.27156925929607717</v>
      </c>
      <c r="M51" s="101"/>
      <c r="N51" s="36">
        <v>1504.315434161123</v>
      </c>
      <c r="O51" s="418"/>
      <c r="P51" s="360">
        <v>1131.9793114134159</v>
      </c>
      <c r="Q51" s="18"/>
      <c r="R51" s="418">
        <v>0.32892484782500092</v>
      </c>
      <c r="S51" s="428"/>
    </row>
    <row r="52" spans="1:19" x14ac:dyDescent="0.2">
      <c r="A52" s="413" t="s">
        <v>199</v>
      </c>
      <c r="B52" s="34">
        <v>27404.311503090856</v>
      </c>
      <c r="C52" s="36"/>
      <c r="D52" s="360">
        <v>45602.615633005837</v>
      </c>
      <c r="E52" s="360"/>
      <c r="F52" s="418">
        <v>-0.39906272649728414</v>
      </c>
      <c r="G52" s="418"/>
      <c r="H52" s="103">
        <v>17787.690761926799</v>
      </c>
      <c r="I52" s="418"/>
      <c r="J52" s="547">
        <v>21337.00106382338</v>
      </c>
      <c r="K52" s="18"/>
      <c r="L52" s="428">
        <v>-0.166345321504173</v>
      </c>
      <c r="M52" s="101"/>
      <c r="N52" s="36">
        <v>9616.6207411640571</v>
      </c>
      <c r="O52" s="418"/>
      <c r="P52" s="360">
        <v>24265.614569182457</v>
      </c>
      <c r="Q52" s="18"/>
      <c r="R52" s="418">
        <v>-0.6036935016112368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145890.96713076299</v>
      </c>
      <c r="C54" s="36"/>
      <c r="D54" s="360">
        <v>213670.47424793764</v>
      </c>
      <c r="E54" s="360"/>
      <c r="F54" s="418">
        <v>-0.31721512930478679</v>
      </c>
      <c r="G54" s="418"/>
      <c r="H54" s="103">
        <v>104483.07585077854</v>
      </c>
      <c r="I54" s="418"/>
      <c r="J54" s="547">
        <v>126082.91766711371</v>
      </c>
      <c r="K54" s="18"/>
      <c r="L54" s="428">
        <v>-0.17131457786663415</v>
      </c>
      <c r="M54" s="101"/>
      <c r="N54" s="37">
        <v>41407.891279984447</v>
      </c>
      <c r="O54" s="418"/>
      <c r="P54" s="360">
        <v>87587.556580823933</v>
      </c>
      <c r="Q54" s="18"/>
      <c r="R54" s="418">
        <v>-0.5272400224822561</v>
      </c>
      <c r="S54" s="428"/>
    </row>
    <row r="55" spans="1:19" x14ac:dyDescent="0.2">
      <c r="A55" s="433" t="s">
        <v>202</v>
      </c>
      <c r="B55" s="34">
        <v>138740.87494883759</v>
      </c>
      <c r="C55" s="36"/>
      <c r="D55" s="360">
        <v>202593.49799106532</v>
      </c>
      <c r="E55" s="360"/>
      <c r="F55" s="418">
        <v>-0.31517607265482789</v>
      </c>
      <c r="G55" s="418"/>
      <c r="H55" s="103">
        <v>99134.899622160854</v>
      </c>
      <c r="I55" s="418"/>
      <c r="J55" s="547">
        <v>118065.60569536648</v>
      </c>
      <c r="K55" s="18"/>
      <c r="L55" s="428">
        <v>-0.16034056626153037</v>
      </c>
      <c r="M55" s="101"/>
      <c r="N55" s="37">
        <v>39605.975326676737</v>
      </c>
      <c r="O55" s="418"/>
      <c r="P55" s="360">
        <v>84527.892295698854</v>
      </c>
      <c r="Q55" s="18"/>
      <c r="R55" s="418">
        <v>-0.53144489645943693</v>
      </c>
      <c r="S55" s="428"/>
    </row>
    <row r="56" spans="1:19" x14ac:dyDescent="0.2">
      <c r="A56" s="433" t="s">
        <v>203</v>
      </c>
      <c r="B56" s="34">
        <v>7610.8101740565307</v>
      </c>
      <c r="C56" s="36"/>
      <c r="D56" s="360">
        <v>11543.675748966391</v>
      </c>
      <c r="E56" s="360"/>
      <c r="F56" s="418">
        <v>-0.34069439062873924</v>
      </c>
      <c r="G56" s="418"/>
      <c r="H56" s="103">
        <v>5499.5002813548826</v>
      </c>
      <c r="I56" s="418"/>
      <c r="J56" s="547">
        <v>8272.4305114603849</v>
      </c>
      <c r="K56" s="18"/>
      <c r="L56" s="428">
        <v>-0.33520139289945866</v>
      </c>
      <c r="M56" s="101"/>
      <c r="N56" s="37">
        <v>2111.3098927016481</v>
      </c>
      <c r="O56" s="418"/>
      <c r="P56" s="360">
        <v>3271.2452375060066</v>
      </c>
      <c r="Q56" s="18"/>
      <c r="R56" s="418">
        <v>-0.35458526053176365</v>
      </c>
      <c r="S56" s="428"/>
    </row>
    <row r="57" spans="1:19" x14ac:dyDescent="0.2">
      <c r="A57" s="433" t="s">
        <v>545</v>
      </c>
      <c r="B57" s="34">
        <v>1609.0071833690163</v>
      </c>
      <c r="C57" s="36"/>
      <c r="D57" s="360">
        <v>3609.4946899537154</v>
      </c>
      <c r="E57" s="360"/>
      <c r="F57" s="418">
        <v>-0.55422924215753633</v>
      </c>
      <c r="G57" s="418"/>
      <c r="H57" s="103">
        <v>1230.4016363736389</v>
      </c>
      <c r="I57" s="418"/>
      <c r="J57" s="547">
        <v>1696.0665715604805</v>
      </c>
      <c r="K57" s="18"/>
      <c r="L57" s="428">
        <v>-0.2745558122511681</v>
      </c>
      <c r="M57" s="101"/>
      <c r="N57" s="37">
        <v>378.60554699537749</v>
      </c>
      <c r="O57" s="418"/>
      <c r="P57" s="360">
        <v>1913.4281183932349</v>
      </c>
      <c r="Q57" s="18"/>
      <c r="R57" s="418">
        <v>-0.802132338625135</v>
      </c>
      <c r="S57" s="428"/>
    </row>
    <row r="58" spans="1:19" x14ac:dyDescent="0.2">
      <c r="A58" s="433" t="s">
        <v>205</v>
      </c>
      <c r="B58" s="34">
        <v>18437.999666454987</v>
      </c>
      <c r="C58" s="36"/>
      <c r="D58" s="360">
        <v>40669.054799737911</v>
      </c>
      <c r="E58" s="360"/>
      <c r="F58" s="418">
        <v>-0.54663318935620286</v>
      </c>
      <c r="G58" s="418"/>
      <c r="H58" s="103">
        <v>8188.913494145575</v>
      </c>
      <c r="I58" s="418"/>
      <c r="J58" s="547">
        <v>10954.299764275967</v>
      </c>
      <c r="K58" s="18"/>
      <c r="L58" s="428">
        <v>-0.25244756211153152</v>
      </c>
      <c r="M58" s="101"/>
      <c r="N58" s="37">
        <v>10249.086172309411</v>
      </c>
      <c r="O58" s="418"/>
      <c r="P58" s="360">
        <v>29714.755035461945</v>
      </c>
      <c r="Q58" s="18"/>
      <c r="R58" s="418">
        <v>-0.65508427849807171</v>
      </c>
      <c r="S58" s="428"/>
    </row>
    <row r="59" spans="1:19" x14ac:dyDescent="0.2">
      <c r="A59" s="433" t="s">
        <v>206</v>
      </c>
      <c r="B59" s="34">
        <v>12246.728000369181</v>
      </c>
      <c r="C59" s="36"/>
      <c r="D59" s="360">
        <v>24532.032627329678</v>
      </c>
      <c r="E59" s="360"/>
      <c r="F59" s="418">
        <v>-0.50078625010771305</v>
      </c>
      <c r="G59" s="418"/>
      <c r="H59" s="103">
        <v>5100.0000633852142</v>
      </c>
      <c r="I59" s="418"/>
      <c r="J59" s="547">
        <v>7087.1679437737985</v>
      </c>
      <c r="K59" s="18"/>
      <c r="L59" s="428">
        <v>-0.28038955703516893</v>
      </c>
      <c r="M59" s="101"/>
      <c r="N59" s="37">
        <v>7146.7279369839671</v>
      </c>
      <c r="O59" s="418"/>
      <c r="P59" s="360">
        <v>17444.864683555879</v>
      </c>
      <c r="Q59" s="18"/>
      <c r="R59" s="418">
        <v>-0.5903248281587008</v>
      </c>
      <c r="S59" s="428"/>
    </row>
    <row r="60" spans="1:19" x14ac:dyDescent="0.2">
      <c r="A60" s="433" t="s">
        <v>207</v>
      </c>
      <c r="B60" s="34">
        <v>1984.6296667229071</v>
      </c>
      <c r="C60" s="36"/>
      <c r="D60" s="360">
        <v>7004.8742768431421</v>
      </c>
      <c r="E60" s="360"/>
      <c r="F60" s="418">
        <v>-0.716678759919541</v>
      </c>
      <c r="G60" s="418"/>
      <c r="H60" s="103">
        <v>1721.774654295401</v>
      </c>
      <c r="I60" s="418"/>
      <c r="J60" s="547">
        <v>2176.7979885355826</v>
      </c>
      <c r="K60" s="18"/>
      <c r="L60" s="428">
        <v>-0.20903333090007753</v>
      </c>
      <c r="M60" s="101"/>
      <c r="N60" s="37">
        <v>262.85501242750621</v>
      </c>
      <c r="O60" s="418"/>
      <c r="P60" s="360">
        <v>4828.0762883075595</v>
      </c>
      <c r="Q60" s="18"/>
      <c r="R60" s="418">
        <v>-0.94555698859521387</v>
      </c>
      <c r="S60" s="428"/>
    </row>
    <row r="61" spans="1:19" x14ac:dyDescent="0.2">
      <c r="A61" s="433" t="s">
        <v>208</v>
      </c>
      <c r="B61" s="34">
        <v>4949.8274139533451</v>
      </c>
      <c r="C61" s="36"/>
      <c r="D61" s="360">
        <v>10231.505952082571</v>
      </c>
      <c r="E61" s="360"/>
      <c r="F61" s="418">
        <v>-0.51621712022306621</v>
      </c>
      <c r="G61" s="418"/>
      <c r="H61" s="103">
        <v>1735.6610602293058</v>
      </c>
      <c r="I61" s="418"/>
      <c r="J61" s="547">
        <v>2171.7384001119494</v>
      </c>
      <c r="K61" s="18"/>
      <c r="L61" s="428">
        <v>-0.20079644024352314</v>
      </c>
      <c r="M61" s="101"/>
      <c r="N61" s="37">
        <v>3214.1663537240393</v>
      </c>
      <c r="O61" s="418"/>
      <c r="P61" s="360">
        <v>8059.7675519706218</v>
      </c>
      <c r="Q61" s="18"/>
      <c r="R61" s="418">
        <v>-0.60120855434122633</v>
      </c>
      <c r="S61" s="428"/>
    </row>
    <row r="62" spans="1:19" x14ac:dyDescent="0.2">
      <c r="A62" s="433" t="s">
        <v>209</v>
      </c>
      <c r="B62" s="34">
        <v>6863.5404114968169</v>
      </c>
      <c r="C62" s="36"/>
      <c r="D62" s="360">
        <v>10159.385163112591</v>
      </c>
      <c r="E62" s="360"/>
      <c r="F62" s="418">
        <v>-0.32441380051054258</v>
      </c>
      <c r="G62" s="418"/>
      <c r="H62" s="103">
        <v>5582.0758936839729</v>
      </c>
      <c r="I62" s="418"/>
      <c r="J62" s="547">
        <v>6488.1389104823738</v>
      </c>
      <c r="K62" s="18"/>
      <c r="L62" s="428">
        <v>-0.13964913965305928</v>
      </c>
      <c r="M62" s="101"/>
      <c r="N62" s="37">
        <v>1281.4645178128444</v>
      </c>
      <c r="O62" s="418"/>
      <c r="P62" s="360">
        <v>3671.246252630217</v>
      </c>
      <c r="Q62" s="18"/>
      <c r="R62" s="418">
        <v>-0.65094563817538642</v>
      </c>
      <c r="S62" s="428"/>
    </row>
    <row r="63" spans="1:19" x14ac:dyDescent="0.2">
      <c r="A63" s="433" t="s">
        <v>210</v>
      </c>
      <c r="B63" s="34">
        <v>26167.065940743145</v>
      </c>
      <c r="C63" s="36"/>
      <c r="D63" s="360">
        <v>38807.179766158151</v>
      </c>
      <c r="E63" s="360"/>
      <c r="F63" s="418">
        <v>-0.32571585726097607</v>
      </c>
      <c r="G63" s="418"/>
      <c r="H63" s="103">
        <v>16861.90960074282</v>
      </c>
      <c r="I63" s="418"/>
      <c r="J63" s="547">
        <v>19436.204636554201</v>
      </c>
      <c r="K63" s="18"/>
      <c r="L63" s="428">
        <v>-0.1324484426846296</v>
      </c>
      <c r="M63" s="101"/>
      <c r="N63" s="37">
        <v>9305.1563400003233</v>
      </c>
      <c r="O63" s="418"/>
      <c r="P63" s="360">
        <v>19370.975129603954</v>
      </c>
      <c r="Q63" s="18"/>
      <c r="R63" s="418">
        <v>-0.51963407738934153</v>
      </c>
      <c r="S63" s="428"/>
    </row>
    <row r="64" spans="1:19" x14ac:dyDescent="0.2">
      <c r="A64" s="433" t="s">
        <v>211</v>
      </c>
      <c r="B64" s="34">
        <v>4588.1949885423946</v>
      </c>
      <c r="C64" s="36"/>
      <c r="D64" s="360">
        <v>7415.8787559668872</v>
      </c>
      <c r="E64" s="360"/>
      <c r="F64" s="418">
        <v>-0.38130124028110773</v>
      </c>
      <c r="G64" s="418"/>
      <c r="H64" s="103">
        <v>2225.0829198879364</v>
      </c>
      <c r="I64" s="418"/>
      <c r="J64" s="547">
        <v>3145.7728012640373</v>
      </c>
      <c r="K64" s="18"/>
      <c r="L64" s="428">
        <v>-0.29267526281813755</v>
      </c>
      <c r="M64" s="101"/>
      <c r="N64" s="38">
        <v>2363.1120686544587</v>
      </c>
      <c r="O64" s="418"/>
      <c r="P64" s="360">
        <v>4270.1059547028499</v>
      </c>
      <c r="Q64" s="18"/>
      <c r="R64" s="418">
        <v>-0.4465917020040539</v>
      </c>
      <c r="S64" s="428"/>
    </row>
    <row r="65" spans="1:19" x14ac:dyDescent="0.2">
      <c r="A65" s="433" t="s">
        <v>212</v>
      </c>
      <c r="B65" s="34">
        <v>541.2990498128371</v>
      </c>
      <c r="C65" s="36"/>
      <c r="D65" s="360">
        <v>3771.9464487900391</v>
      </c>
      <c r="E65" s="360"/>
      <c r="F65" s="418">
        <v>-0.85649344253376813</v>
      </c>
      <c r="G65" s="418"/>
      <c r="H65" s="103">
        <v>541.2990498128371</v>
      </c>
      <c r="I65" s="418"/>
      <c r="J65" s="547">
        <v>959.35378334926997</v>
      </c>
      <c r="K65" s="18"/>
      <c r="L65" s="428">
        <v>-0.43576701399657958</v>
      </c>
      <c r="M65" s="101"/>
      <c r="N65" s="38">
        <v>0</v>
      </c>
      <c r="O65" s="418"/>
      <c r="P65" s="360">
        <v>2812.592665440769</v>
      </c>
      <c r="Q65" s="18"/>
      <c r="R65" s="418">
        <v>-1</v>
      </c>
      <c r="S65" s="428"/>
    </row>
    <row r="66" spans="1:19" x14ac:dyDescent="0.2">
      <c r="A66" s="433" t="s">
        <v>213</v>
      </c>
      <c r="B66" s="34">
        <v>2273.6973065705915</v>
      </c>
      <c r="C66" s="36"/>
      <c r="D66" s="360">
        <v>3637.5749008980715</v>
      </c>
      <c r="E66" s="360"/>
      <c r="F66" s="418">
        <v>-0.37494144628905257</v>
      </c>
      <c r="G66" s="428"/>
      <c r="H66" s="103">
        <v>1675.0545613635895</v>
      </c>
      <c r="I66" s="19"/>
      <c r="J66" s="547">
        <v>2267.7856736223084</v>
      </c>
      <c r="K66" s="18"/>
      <c r="L66" s="428">
        <v>-0.26136998709933473</v>
      </c>
      <c r="M66" s="101"/>
      <c r="N66" s="38">
        <v>598.64274520700201</v>
      </c>
      <c r="O66" s="19"/>
      <c r="P66" s="360">
        <v>1369.7892272757631</v>
      </c>
      <c r="Q66" s="18"/>
      <c r="R66" s="418">
        <v>-0.56296725562838401</v>
      </c>
      <c r="S66" s="428"/>
    </row>
    <row r="67" spans="1:19" x14ac:dyDescent="0.2">
      <c r="A67" s="433" t="s">
        <v>1065</v>
      </c>
      <c r="B67" s="36">
        <v>44.363573286983353</v>
      </c>
      <c r="C67" s="360"/>
      <c r="D67" s="360"/>
      <c r="E67" s="445"/>
      <c r="F67" s="418"/>
      <c r="G67" s="418"/>
      <c r="H67" s="619">
        <v>46.441256839678665</v>
      </c>
      <c r="I67" s="19"/>
      <c r="J67" s="547"/>
      <c r="K67" s="18"/>
      <c r="L67" s="428"/>
      <c r="M67" s="19"/>
      <c r="N67" s="547">
        <v>41.460365413978941</v>
      </c>
      <c r="O67" s="19"/>
      <c r="P67" s="360"/>
      <c r="Q67" s="18"/>
      <c r="R67" s="418"/>
      <c r="S67" s="428"/>
    </row>
    <row r="68" spans="1:19" x14ac:dyDescent="0.2">
      <c r="A68" s="553" t="s">
        <v>215</v>
      </c>
      <c r="B68" s="935"/>
      <c r="C68" s="554"/>
      <c r="D68" s="554"/>
      <c r="E68" s="554"/>
      <c r="F68" s="462"/>
      <c r="G68" s="462"/>
      <c r="H68" s="620"/>
      <c r="I68" s="462"/>
      <c r="J68" s="556"/>
      <c r="K68" s="462"/>
      <c r="L68" s="463"/>
      <c r="M68" s="461"/>
      <c r="N68" s="462"/>
      <c r="O68" s="559"/>
      <c r="P68" s="556"/>
      <c r="Q68" s="462"/>
      <c r="R68" s="462"/>
      <c r="S68" s="463"/>
    </row>
    <row r="69" spans="1:19" x14ac:dyDescent="0.2">
      <c r="A69" s="433" t="s">
        <v>216</v>
      </c>
      <c r="B69" s="625">
        <v>448.86631771128145</v>
      </c>
      <c r="C69" s="624"/>
      <c r="D69" s="624">
        <v>767.90183775791547</v>
      </c>
      <c r="E69" s="624"/>
      <c r="F69" s="418">
        <v>-0.41546393609128385</v>
      </c>
      <c r="G69" s="418"/>
      <c r="H69" s="625"/>
      <c r="I69" s="624"/>
      <c r="J69" s="624"/>
      <c r="K69" s="624"/>
      <c r="L69" s="428"/>
      <c r="M69" s="392"/>
      <c r="N69" s="622"/>
      <c r="O69" s="623"/>
      <c r="P69" s="622"/>
      <c r="Q69" s="18"/>
      <c r="R69" s="418"/>
      <c r="S69" s="428"/>
    </row>
    <row r="70" spans="1:19" x14ac:dyDescent="0.2">
      <c r="A70" s="433" t="s">
        <v>217</v>
      </c>
      <c r="B70" s="116">
        <v>214.2269663135425</v>
      </c>
      <c r="C70" s="624"/>
      <c r="D70" s="624">
        <v>220.32317989007791</v>
      </c>
      <c r="E70" s="624"/>
      <c r="F70" s="418">
        <v>-2.7669415354194166E-2</v>
      </c>
      <c r="G70" s="418"/>
      <c r="H70" s="625"/>
      <c r="I70" s="624"/>
      <c r="J70" s="624"/>
      <c r="K70" s="624"/>
      <c r="L70" s="428"/>
      <c r="M70" s="392"/>
      <c r="N70" s="622"/>
      <c r="O70" s="623"/>
      <c r="P70" s="622"/>
      <c r="Q70" s="18"/>
      <c r="R70" s="418"/>
      <c r="S70" s="428"/>
    </row>
    <row r="71" spans="1:19" x14ac:dyDescent="0.2">
      <c r="A71" s="560" t="s">
        <v>218</v>
      </c>
      <c r="B71" s="117">
        <v>2279.0241411728421</v>
      </c>
      <c r="C71" s="626"/>
      <c r="D71" s="626">
        <v>2508.5814620874876</v>
      </c>
      <c r="E71" s="626"/>
      <c r="F71" s="443">
        <v>-9.1508816589763842E-2</v>
      </c>
      <c r="G71" s="443"/>
      <c r="H71" s="627"/>
      <c r="I71" s="626"/>
      <c r="J71" s="626"/>
      <c r="K71" s="626"/>
      <c r="L71" s="444"/>
      <c r="M71" s="441"/>
      <c r="N71" s="628"/>
      <c r="O71" s="629"/>
      <c r="P71" s="628"/>
      <c r="Q71" s="22"/>
      <c r="R71" s="443"/>
      <c r="S71" s="444"/>
    </row>
    <row r="72" spans="1:19" x14ac:dyDescent="0.2">
      <c r="A72" s="397"/>
      <c r="B72" s="118"/>
      <c r="C72" s="436"/>
      <c r="D72" s="118"/>
      <c r="E72" s="445"/>
      <c r="F72" s="418"/>
      <c r="G72" s="418"/>
      <c r="H72" s="119"/>
      <c r="I72" s="417"/>
      <c r="J72" s="120"/>
      <c r="K72" s="630"/>
      <c r="L72" s="417"/>
      <c r="M72" s="417"/>
      <c r="N72" s="27"/>
      <c r="O72" s="417"/>
      <c r="P72" s="121"/>
      <c r="Q72" s="630"/>
      <c r="R72" s="417"/>
      <c r="S72" s="418"/>
    </row>
    <row r="73" spans="1:19" x14ac:dyDescent="0.2">
      <c r="A73" s="397"/>
      <c r="B73" s="122"/>
      <c r="C73" s="436"/>
      <c r="D73" s="118"/>
      <c r="E73" s="445"/>
      <c r="F73" s="418"/>
      <c r="G73" s="418"/>
      <c r="H73" s="118"/>
      <c r="I73" s="418"/>
      <c r="J73" s="123"/>
      <c r="K73" s="445"/>
      <c r="L73" s="418"/>
      <c r="M73" s="418"/>
      <c r="N73" s="28"/>
      <c r="O73" s="418"/>
      <c r="P73" s="124"/>
      <c r="Q73" s="445"/>
      <c r="R73" s="418"/>
      <c r="S73" s="418"/>
    </row>
    <row r="74" spans="1:19" x14ac:dyDescent="0.2">
      <c r="A74" s="362" t="s">
        <v>219</v>
      </c>
      <c r="B74" s="106"/>
      <c r="D74" s="106"/>
      <c r="E74" s="567"/>
      <c r="F74" s="566"/>
      <c r="G74" s="566"/>
      <c r="I74" s="566"/>
      <c r="J74" s="107"/>
      <c r="K74" s="567"/>
      <c r="L74" s="566"/>
      <c r="M74" s="566"/>
      <c r="O74" s="566"/>
      <c r="P74" s="108"/>
      <c r="Q74" s="567"/>
      <c r="R74" s="566"/>
      <c r="S74" s="566"/>
    </row>
    <row r="75" spans="1:19" x14ac:dyDescent="0.2">
      <c r="A75" s="362"/>
      <c r="B75" s="106"/>
      <c r="D75" s="106"/>
      <c r="E75" s="567"/>
      <c r="F75" s="566"/>
      <c r="G75" s="566"/>
      <c r="I75" s="566"/>
      <c r="J75" s="107"/>
      <c r="K75" s="567"/>
      <c r="L75" s="566"/>
      <c r="M75" s="566"/>
      <c r="O75" s="566"/>
      <c r="P75" s="108"/>
      <c r="Q75" s="567"/>
      <c r="R75" s="566"/>
      <c r="S75" s="566"/>
    </row>
    <row r="76" spans="1:19" x14ac:dyDescent="0.2">
      <c r="A76" s="362"/>
      <c r="B76" s="109"/>
      <c r="C76" s="453"/>
      <c r="D76" s="109"/>
      <c r="E76" s="565"/>
      <c r="F76" s="565"/>
      <c r="G76" s="565"/>
      <c r="H76" s="110"/>
      <c r="I76" s="565"/>
      <c r="J76" s="111"/>
      <c r="K76" s="565"/>
      <c r="L76" s="565"/>
      <c r="M76" s="565"/>
      <c r="N76" s="112"/>
      <c r="O76" s="566"/>
      <c r="P76" s="108"/>
      <c r="Q76" s="567"/>
      <c r="R76" s="566"/>
      <c r="S76" s="566"/>
    </row>
    <row r="77" spans="1:19" x14ac:dyDescent="0.2">
      <c r="A77" s="362"/>
      <c r="B77" s="109"/>
      <c r="C77" s="453"/>
      <c r="D77" s="109"/>
      <c r="E77" s="565"/>
      <c r="F77" s="565"/>
      <c r="G77" s="565"/>
      <c r="H77" s="110"/>
      <c r="I77" s="565"/>
      <c r="J77" s="111"/>
      <c r="K77" s="565"/>
      <c r="L77" s="565"/>
      <c r="M77" s="565"/>
      <c r="N77" s="112"/>
      <c r="O77" s="566"/>
      <c r="P77" s="108"/>
      <c r="Q77" s="567"/>
      <c r="R77" s="566"/>
      <c r="S77" s="566"/>
    </row>
    <row r="78" spans="1:19" x14ac:dyDescent="0.2">
      <c r="B78" s="109"/>
      <c r="C78" s="453"/>
      <c r="D78" s="109"/>
      <c r="E78" s="565"/>
      <c r="F78" s="565"/>
      <c r="G78" s="565"/>
      <c r="H78" s="568"/>
      <c r="I78" s="565"/>
      <c r="J78" s="111"/>
      <c r="K78" s="565"/>
      <c r="L78" s="565"/>
      <c r="M78" s="565"/>
      <c r="N78" s="109"/>
      <c r="O78" s="566"/>
      <c r="P78" s="108"/>
      <c r="Q78" s="567"/>
      <c r="R78" s="566"/>
      <c r="S78" s="566"/>
    </row>
    <row r="79" spans="1:19" x14ac:dyDescent="0.2">
      <c r="B79" s="106"/>
      <c r="D79" s="106"/>
      <c r="E79" s="567"/>
      <c r="F79" s="566"/>
      <c r="G79" s="566"/>
      <c r="H79" s="118"/>
      <c r="I79" s="566"/>
      <c r="J79" s="107"/>
      <c r="K79" s="567"/>
      <c r="L79" s="566"/>
      <c r="M79" s="566"/>
      <c r="N79" s="106"/>
      <c r="O79" s="566"/>
      <c r="P79" s="108"/>
      <c r="Q79" s="567"/>
      <c r="R79" s="566"/>
      <c r="S79" s="566"/>
    </row>
    <row r="80" spans="1:19" x14ac:dyDescent="0.2">
      <c r="A80" s="569"/>
      <c r="B80" s="106"/>
      <c r="D80" s="106"/>
      <c r="E80" s="567"/>
      <c r="F80" s="566"/>
      <c r="G80" s="566"/>
      <c r="H80" s="106"/>
      <c r="I80" s="566"/>
      <c r="J80" s="107"/>
      <c r="K80" s="567"/>
      <c r="L80" s="566"/>
      <c r="M80" s="566"/>
      <c r="N80" s="570"/>
      <c r="O80" s="566"/>
      <c r="P80" s="108"/>
      <c r="Q80" s="567"/>
      <c r="R80" s="566"/>
      <c r="S80" s="566"/>
    </row>
    <row r="81" spans="2:19" x14ac:dyDescent="0.2">
      <c r="D81" s="4"/>
      <c r="F81" s="215"/>
      <c r="J81" s="4"/>
      <c r="L81" s="215"/>
      <c r="N81" s="2"/>
      <c r="P81" s="4"/>
    </row>
    <row r="82" spans="2:19" x14ac:dyDescent="0.2">
      <c r="F82" s="2"/>
      <c r="G82" s="2"/>
      <c r="L82" s="2"/>
      <c r="M82" s="2"/>
      <c r="R82" s="2"/>
      <c r="S82" s="2"/>
    </row>
    <row r="83" spans="2:19" x14ac:dyDescent="0.2">
      <c r="B83" s="7"/>
      <c r="D83" s="7"/>
      <c r="F83" s="2"/>
      <c r="G83" s="2"/>
      <c r="L83" s="2"/>
      <c r="M83" s="2"/>
      <c r="R83" s="2"/>
      <c r="S83" s="2"/>
    </row>
    <row r="84" spans="2:19" x14ac:dyDescent="0.2">
      <c r="B84" s="7"/>
      <c r="D84" s="7"/>
      <c r="F84" s="2"/>
      <c r="G84" s="2"/>
      <c r="L84" s="2"/>
      <c r="M84" s="2"/>
      <c r="R84" s="2"/>
      <c r="S84" s="2"/>
    </row>
    <row r="85" spans="2:19" x14ac:dyDescent="0.2">
      <c r="B85" s="113"/>
      <c r="H85" s="114"/>
      <c r="N85" s="114"/>
    </row>
    <row r="86" spans="2:19" x14ac:dyDescent="0.2">
      <c r="B86" s="6"/>
    </row>
    <row r="87" spans="2:19" x14ac:dyDescent="0.2">
      <c r="B87" s="572"/>
    </row>
    <row r="88" spans="2:19" x14ac:dyDescent="0.2">
      <c r="B88" s="115"/>
    </row>
    <row r="89" spans="2:19" x14ac:dyDescent="0.2">
      <c r="B89" s="115"/>
    </row>
  </sheetData>
  <mergeCells count="3">
    <mergeCell ref="A4:A5"/>
    <mergeCell ref="A2:S2"/>
    <mergeCell ref="A1:S1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P32"/>
  <sheetViews>
    <sheetView showGridLines="0" topLeftCell="A31" zoomScaleNormal="100" workbookViewId="0">
      <selection sqref="A1:P1"/>
    </sheetView>
  </sheetViews>
  <sheetFormatPr defaultRowHeight="12" x14ac:dyDescent="0.2"/>
  <cols>
    <col min="1" max="1" width="9.140625" style="215"/>
    <col min="2" max="16" width="10.7109375" style="215" customWidth="1"/>
    <col min="17" max="16384" width="9.140625" style="215"/>
  </cols>
  <sheetData>
    <row r="1" spans="1:16" s="167" customFormat="1" ht="15.75" x14ac:dyDescent="0.25">
      <c r="A1" s="1053" t="str">
        <f>CONCATENATE('List of Tables'!A41,":  ",'List of Tables'!C41)</f>
        <v>TABLE 36:  2013 Visitor Age Distribution by MMA (Percentage of MMA Total)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</row>
    <row r="2" spans="1:16" s="161" customFormat="1" ht="15.75" x14ac:dyDescent="0.25">
      <c r="A2" s="1111" t="s">
        <v>323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1"/>
      <c r="P2" s="1111"/>
    </row>
    <row r="3" spans="1:16" x14ac:dyDescent="0.2">
      <c r="F3" s="275"/>
      <c r="G3" s="275"/>
    </row>
    <row r="4" spans="1:16" x14ac:dyDescent="0.2">
      <c r="A4" s="1042" t="s">
        <v>683</v>
      </c>
      <c r="B4" s="1108" t="s">
        <v>684</v>
      </c>
      <c r="C4" s="1108"/>
      <c r="D4" s="1108"/>
      <c r="E4" s="1109" t="s">
        <v>685</v>
      </c>
      <c r="F4" s="1108"/>
      <c r="G4" s="1110"/>
      <c r="H4" s="1109" t="s">
        <v>686</v>
      </c>
      <c r="I4" s="1108"/>
      <c r="J4" s="1110"/>
      <c r="K4" s="1109" t="s">
        <v>687</v>
      </c>
      <c r="L4" s="1108"/>
      <c r="M4" s="1110"/>
      <c r="N4" s="1109" t="s">
        <v>688</v>
      </c>
      <c r="O4" s="1108"/>
      <c r="P4" s="1110"/>
    </row>
    <row r="5" spans="1:16" x14ac:dyDescent="0.2">
      <c r="A5" s="1107"/>
      <c r="B5" s="366" t="s">
        <v>689</v>
      </c>
      <c r="C5" s="366" t="s">
        <v>690</v>
      </c>
      <c r="D5" s="366" t="s">
        <v>691</v>
      </c>
      <c r="E5" s="367" t="s">
        <v>689</v>
      </c>
      <c r="F5" s="366" t="s">
        <v>690</v>
      </c>
      <c r="G5" s="368" t="s">
        <v>691</v>
      </c>
      <c r="H5" s="367" t="s">
        <v>689</v>
      </c>
      <c r="I5" s="366" t="s">
        <v>690</v>
      </c>
      <c r="J5" s="368" t="s">
        <v>691</v>
      </c>
      <c r="K5" s="367" t="s">
        <v>689</v>
      </c>
      <c r="L5" s="366" t="s">
        <v>690</v>
      </c>
      <c r="M5" s="368" t="s">
        <v>691</v>
      </c>
      <c r="N5" s="367" t="s">
        <v>689</v>
      </c>
      <c r="O5" s="366" t="s">
        <v>690</v>
      </c>
      <c r="P5" s="368" t="s">
        <v>691</v>
      </c>
    </row>
    <row r="6" spans="1:16" x14ac:dyDescent="0.2">
      <c r="A6" s="358" t="s">
        <v>692</v>
      </c>
      <c r="B6" s="369">
        <v>6.7017450759183417</v>
      </c>
      <c r="C6" s="369">
        <v>6.9145885310711712</v>
      </c>
      <c r="D6" s="370">
        <v>13.616333606989514</v>
      </c>
      <c r="E6" s="371">
        <v>4.5982830423129473</v>
      </c>
      <c r="F6" s="372">
        <v>5.0359296310488162</v>
      </c>
      <c r="G6" s="370">
        <v>9.6342126733617643</v>
      </c>
      <c r="H6" s="371">
        <v>3.4568038999213972</v>
      </c>
      <c r="I6" s="372">
        <v>3.5761962758924821</v>
      </c>
      <c r="J6" s="370">
        <v>7.0330001758138794</v>
      </c>
      <c r="K6" s="371">
        <v>5.511327331112688</v>
      </c>
      <c r="L6" s="372">
        <v>5.6670525513401762</v>
      </c>
      <c r="M6" s="370">
        <v>11.178379882452866</v>
      </c>
      <c r="N6" s="371">
        <v>3.4360716061040493</v>
      </c>
      <c r="O6" s="372">
        <v>3.6404155017157818</v>
      </c>
      <c r="P6" s="370">
        <v>7.0764871078198315</v>
      </c>
    </row>
    <row r="7" spans="1:16" x14ac:dyDescent="0.2">
      <c r="A7" s="358" t="s">
        <v>693</v>
      </c>
      <c r="B7" s="369">
        <v>2.9861839071995173</v>
      </c>
      <c r="C7" s="369">
        <v>3.3240253949508887</v>
      </c>
      <c r="D7" s="373">
        <v>6.3102093021504064</v>
      </c>
      <c r="E7" s="371">
        <v>2.8622128473261292</v>
      </c>
      <c r="F7" s="372">
        <v>3.2214578745220734</v>
      </c>
      <c r="G7" s="373">
        <v>6.0836707218482022</v>
      </c>
      <c r="H7" s="371">
        <v>0.94025905321202163</v>
      </c>
      <c r="I7" s="372">
        <v>1.2082545947289203</v>
      </c>
      <c r="J7" s="373">
        <v>2.1485136479409417</v>
      </c>
      <c r="K7" s="371">
        <v>2.7785062016083404</v>
      </c>
      <c r="L7" s="372">
        <v>3.3585627673106235</v>
      </c>
      <c r="M7" s="373">
        <v>6.1370689689189639</v>
      </c>
      <c r="N7" s="371">
        <v>2.6052210003234904</v>
      </c>
      <c r="O7" s="372">
        <v>2.836921954178524</v>
      </c>
      <c r="P7" s="373">
        <v>5.4421429545020148</v>
      </c>
    </row>
    <row r="8" spans="1:16" x14ac:dyDescent="0.2">
      <c r="A8" s="358" t="s">
        <v>694</v>
      </c>
      <c r="B8" s="369">
        <v>3.6934223802218167</v>
      </c>
      <c r="C8" s="369">
        <v>4.6247266914716052</v>
      </c>
      <c r="D8" s="373">
        <v>8.318149071693421</v>
      </c>
      <c r="E8" s="371">
        <v>3.8546321392268061</v>
      </c>
      <c r="F8" s="372">
        <v>4.812044477895979</v>
      </c>
      <c r="G8" s="373">
        <v>8.6666766171227856</v>
      </c>
      <c r="H8" s="371">
        <v>2.6426559106461642</v>
      </c>
      <c r="I8" s="372">
        <v>6.2434715780229011</v>
      </c>
      <c r="J8" s="373">
        <v>8.8861274886690662</v>
      </c>
      <c r="K8" s="371">
        <v>2.8319171240139847</v>
      </c>
      <c r="L8" s="372">
        <v>3.9945556316916209</v>
      </c>
      <c r="M8" s="373">
        <v>6.8264727557056055</v>
      </c>
      <c r="N8" s="371">
        <v>5.2826047727737038</v>
      </c>
      <c r="O8" s="372">
        <v>6.2093750981812548</v>
      </c>
      <c r="P8" s="373">
        <v>11.491979870954957</v>
      </c>
    </row>
    <row r="9" spans="1:16" x14ac:dyDescent="0.2">
      <c r="A9" s="358" t="s">
        <v>695</v>
      </c>
      <c r="B9" s="369">
        <v>10.860469956794727</v>
      </c>
      <c r="C9" s="369">
        <v>12.563247657787443</v>
      </c>
      <c r="D9" s="373">
        <v>23.42371761458217</v>
      </c>
      <c r="E9" s="371">
        <v>10.921284121673978</v>
      </c>
      <c r="F9" s="372">
        <v>12.360029712582925</v>
      </c>
      <c r="G9" s="373">
        <v>23.281313834256899</v>
      </c>
      <c r="H9" s="371">
        <v>15.711635222317177</v>
      </c>
      <c r="I9" s="372">
        <v>22.558496219960471</v>
      </c>
      <c r="J9" s="373">
        <v>38.270131442277652</v>
      </c>
      <c r="K9" s="371">
        <v>9.6468917427197578</v>
      </c>
      <c r="L9" s="372">
        <v>11.627953231588846</v>
      </c>
      <c r="M9" s="373">
        <v>21.274844974308603</v>
      </c>
      <c r="N9" s="371">
        <v>16.741074047500554</v>
      </c>
      <c r="O9" s="372">
        <v>17.453502620644461</v>
      </c>
      <c r="P9" s="373">
        <v>34.194576668145018</v>
      </c>
    </row>
    <row r="10" spans="1:16" x14ac:dyDescent="0.2">
      <c r="A10" s="358" t="s">
        <v>696</v>
      </c>
      <c r="B10" s="369">
        <v>13.60445382156071</v>
      </c>
      <c r="C10" s="369">
        <v>15.114092064606435</v>
      </c>
      <c r="D10" s="373">
        <v>28.718545886167146</v>
      </c>
      <c r="E10" s="371">
        <v>14.871353899849188</v>
      </c>
      <c r="F10" s="372">
        <v>16.322420012741603</v>
      </c>
      <c r="G10" s="373">
        <v>31.193773912590789</v>
      </c>
      <c r="H10" s="371">
        <v>10.440110051731855</v>
      </c>
      <c r="I10" s="372">
        <v>14.438314514289601</v>
      </c>
      <c r="J10" s="373">
        <v>24.878424566021458</v>
      </c>
      <c r="K10" s="371">
        <v>15.24157525091557</v>
      </c>
      <c r="L10" s="372">
        <v>17.632222013364839</v>
      </c>
      <c r="M10" s="373">
        <v>32.873797264280412</v>
      </c>
      <c r="N10" s="371">
        <v>13.36194191658238</v>
      </c>
      <c r="O10" s="372">
        <v>13.96030025043089</v>
      </c>
      <c r="P10" s="373">
        <v>27.322242167013272</v>
      </c>
    </row>
    <row r="11" spans="1:16" x14ac:dyDescent="0.2">
      <c r="A11" s="359" t="s">
        <v>697</v>
      </c>
      <c r="B11" s="369">
        <v>9.5619255562924153</v>
      </c>
      <c r="C11" s="369">
        <v>10.051118962124923</v>
      </c>
      <c r="D11" s="373">
        <v>19.613044518417336</v>
      </c>
      <c r="E11" s="371">
        <v>10.290433637342657</v>
      </c>
      <c r="F11" s="372">
        <v>10.849918603476906</v>
      </c>
      <c r="G11" s="373">
        <v>21.140352240819567</v>
      </c>
      <c r="H11" s="371">
        <v>8.5680208768083972</v>
      </c>
      <c r="I11" s="372">
        <v>10.215781802468602</v>
      </c>
      <c r="J11" s="373">
        <v>18.783802679276999</v>
      </c>
      <c r="K11" s="371">
        <v>10.840408910655794</v>
      </c>
      <c r="L11" s="372">
        <v>10.869027243677753</v>
      </c>
      <c r="M11" s="373">
        <v>21.709436154333545</v>
      </c>
      <c r="N11" s="371">
        <v>7.4487741816923982</v>
      </c>
      <c r="O11" s="372">
        <v>7.0237970498725222</v>
      </c>
      <c r="P11" s="373">
        <v>14.47257123156492</v>
      </c>
    </row>
    <row r="12" spans="1:16" x14ac:dyDescent="0.2">
      <c r="A12" s="359"/>
      <c r="B12" s="374"/>
      <c r="C12" s="374"/>
      <c r="D12" s="375"/>
      <c r="E12" s="376"/>
      <c r="F12" s="374"/>
      <c r="G12" s="373"/>
      <c r="H12" s="376"/>
      <c r="I12" s="374"/>
      <c r="J12" s="373"/>
      <c r="K12" s="376"/>
      <c r="L12" s="374"/>
      <c r="M12" s="373"/>
      <c r="N12" s="376"/>
      <c r="O12" s="374"/>
      <c r="P12" s="373"/>
    </row>
    <row r="13" spans="1:16" x14ac:dyDescent="0.2">
      <c r="A13" s="377" t="s">
        <v>691</v>
      </c>
      <c r="B13" s="378">
        <v>47.408200697987532</v>
      </c>
      <c r="C13" s="378">
        <v>52.591799302012468</v>
      </c>
      <c r="D13" s="379">
        <v>100</v>
      </c>
      <c r="E13" s="380">
        <v>47.398199687731712</v>
      </c>
      <c r="F13" s="378">
        <v>52.601800312268303</v>
      </c>
      <c r="G13" s="379">
        <v>100</v>
      </c>
      <c r="H13" s="380">
        <v>41.759485014637015</v>
      </c>
      <c r="I13" s="378">
        <v>58.240514985362978</v>
      </c>
      <c r="J13" s="379">
        <v>100</v>
      </c>
      <c r="K13" s="380">
        <v>46.850626561026132</v>
      </c>
      <c r="L13" s="378">
        <v>53.149373438973853</v>
      </c>
      <c r="M13" s="379">
        <v>100</v>
      </c>
      <c r="N13" s="380">
        <v>48.875687524976577</v>
      </c>
      <c r="O13" s="378">
        <v>51.12431247502343</v>
      </c>
      <c r="P13" s="379">
        <v>100</v>
      </c>
    </row>
    <row r="14" spans="1:16" x14ac:dyDescent="0.2">
      <c r="A14" s="381"/>
      <c r="B14" s="374"/>
      <c r="C14" s="374"/>
      <c r="D14" s="382"/>
      <c r="E14" s="376"/>
      <c r="F14" s="374"/>
      <c r="G14" s="383"/>
      <c r="H14" s="376"/>
      <c r="I14" s="374"/>
      <c r="J14" s="383"/>
      <c r="K14" s="376"/>
      <c r="L14" s="374"/>
      <c r="M14" s="383"/>
      <c r="N14" s="376"/>
      <c r="O14" s="374"/>
      <c r="P14" s="383"/>
    </row>
    <row r="15" spans="1:16" x14ac:dyDescent="0.2">
      <c r="A15" s="384" t="s">
        <v>254</v>
      </c>
      <c r="B15" s="385">
        <v>1429142.6604539815</v>
      </c>
      <c r="C15" s="385">
        <v>1782286.5304952262</v>
      </c>
      <c r="D15" s="385">
        <v>3211429.1909492076</v>
      </c>
      <c r="E15" s="386">
        <v>774742.31432170735</v>
      </c>
      <c r="F15" s="385">
        <v>927109.46749677614</v>
      </c>
      <c r="G15" s="385">
        <v>1701851.7818184835</v>
      </c>
      <c r="H15" s="386">
        <v>652668.93000178097</v>
      </c>
      <c r="I15" s="385">
        <v>865847.82772972283</v>
      </c>
      <c r="J15" s="385">
        <v>1518516.7577315038</v>
      </c>
      <c r="K15" s="386">
        <v>168980.7472200561</v>
      </c>
      <c r="L15" s="385">
        <v>348029.80759584322</v>
      </c>
      <c r="M15" s="385">
        <v>517010.55481589929</v>
      </c>
      <c r="N15" s="386">
        <v>79638.005818452715</v>
      </c>
      <c r="O15" s="385">
        <v>57167.312814760313</v>
      </c>
      <c r="P15" s="387">
        <v>136805.31863321303</v>
      </c>
    </row>
    <row r="16" spans="1:16" x14ac:dyDescent="0.2">
      <c r="A16" s="388"/>
      <c r="B16" s="389"/>
      <c r="C16" s="389"/>
      <c r="D16" s="360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</row>
    <row r="17" spans="1:16" x14ac:dyDescent="0.2">
      <c r="A17" s="390"/>
      <c r="B17" s="389"/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</row>
    <row r="18" spans="1:16" x14ac:dyDescent="0.2">
      <c r="A18" s="1042" t="s">
        <v>683</v>
      </c>
      <c r="B18" s="1108" t="s">
        <v>698</v>
      </c>
      <c r="C18" s="1108"/>
      <c r="D18" s="1108"/>
      <c r="E18" s="1109" t="s">
        <v>699</v>
      </c>
      <c r="F18" s="1108"/>
      <c r="G18" s="1110"/>
      <c r="H18" s="1109" t="s">
        <v>700</v>
      </c>
      <c r="I18" s="1108"/>
      <c r="J18" s="1110"/>
      <c r="K18" s="1109" t="s">
        <v>701</v>
      </c>
      <c r="L18" s="1108"/>
      <c r="M18" s="1110"/>
      <c r="N18" s="1109" t="s">
        <v>702</v>
      </c>
      <c r="O18" s="1108"/>
      <c r="P18" s="1110"/>
    </row>
    <row r="19" spans="1:16" x14ac:dyDescent="0.2">
      <c r="A19" s="1107"/>
      <c r="B19" s="366" t="s">
        <v>689</v>
      </c>
      <c r="C19" s="366" t="s">
        <v>690</v>
      </c>
      <c r="D19" s="366" t="s">
        <v>691</v>
      </c>
      <c r="E19" s="367" t="s">
        <v>689</v>
      </c>
      <c r="F19" s="366" t="s">
        <v>690</v>
      </c>
      <c r="G19" s="368" t="s">
        <v>691</v>
      </c>
      <c r="H19" s="367" t="s">
        <v>689</v>
      </c>
      <c r="I19" s="366" t="s">
        <v>690</v>
      </c>
      <c r="J19" s="368" t="s">
        <v>691</v>
      </c>
      <c r="K19" s="367" t="s">
        <v>689</v>
      </c>
      <c r="L19" s="366" t="s">
        <v>690</v>
      </c>
      <c r="M19" s="368" t="s">
        <v>691</v>
      </c>
      <c r="N19" s="367" t="s">
        <v>689</v>
      </c>
      <c r="O19" s="366" t="s">
        <v>690</v>
      </c>
      <c r="P19" s="368" t="s">
        <v>691</v>
      </c>
    </row>
    <row r="20" spans="1:16" x14ac:dyDescent="0.2">
      <c r="A20" s="358" t="s">
        <v>692</v>
      </c>
      <c r="B20" s="369">
        <v>4.1877041303305163</v>
      </c>
      <c r="C20" s="369">
        <v>4.6891075373513846</v>
      </c>
      <c r="D20" s="370">
        <v>8.8768116676819009</v>
      </c>
      <c r="E20" s="371">
        <v>3.3243585724807443</v>
      </c>
      <c r="F20" s="372">
        <v>3.3494637859561713</v>
      </c>
      <c r="G20" s="370">
        <v>6.6738223584369161</v>
      </c>
      <c r="H20" s="371">
        <v>4.4347852990516152</v>
      </c>
      <c r="I20" s="372">
        <v>4.3551432158355547</v>
      </c>
      <c r="J20" s="370">
        <v>8.7899285148871691</v>
      </c>
      <c r="K20" s="371">
        <v>4.6793275190237935</v>
      </c>
      <c r="L20" s="372">
        <v>6.1193584007593183</v>
      </c>
      <c r="M20" s="370">
        <v>10.798685919783111</v>
      </c>
      <c r="N20" s="371">
        <v>5.1364944971363871</v>
      </c>
      <c r="O20" s="372">
        <v>5.4072412476837384</v>
      </c>
      <c r="P20" s="370">
        <v>10.543735744820125</v>
      </c>
    </row>
    <row r="21" spans="1:16" x14ac:dyDescent="0.2">
      <c r="A21" s="358" t="s">
        <v>693</v>
      </c>
      <c r="B21" s="369">
        <v>2.3410665071687968</v>
      </c>
      <c r="C21" s="369">
        <v>3.2423548678764389</v>
      </c>
      <c r="D21" s="373">
        <v>5.5834213750452353</v>
      </c>
      <c r="E21" s="371">
        <v>1.2922794667750537</v>
      </c>
      <c r="F21" s="372">
        <v>1.1959475759744975</v>
      </c>
      <c r="G21" s="373">
        <v>2.4882270427495512</v>
      </c>
      <c r="H21" s="371">
        <v>3.7874672424717337</v>
      </c>
      <c r="I21" s="372">
        <v>3.5580340117578038</v>
      </c>
      <c r="J21" s="373">
        <v>7.3455012542295357</v>
      </c>
      <c r="K21" s="371">
        <v>2.4448517203967604</v>
      </c>
      <c r="L21" s="372">
        <v>2.9298995552430984</v>
      </c>
      <c r="M21" s="373">
        <v>5.3747512756398583</v>
      </c>
      <c r="N21" s="371">
        <v>2.4084121736831556</v>
      </c>
      <c r="O21" s="372">
        <v>2.7529841790264169</v>
      </c>
      <c r="P21" s="373">
        <v>5.1613963527095725</v>
      </c>
    </row>
    <row r="22" spans="1:16" x14ac:dyDescent="0.2">
      <c r="A22" s="358" t="s">
        <v>694</v>
      </c>
      <c r="B22" s="369">
        <v>3.3610873536955501</v>
      </c>
      <c r="C22" s="369">
        <v>6.4877068929632102</v>
      </c>
      <c r="D22" s="373">
        <v>9.848794246658759</v>
      </c>
      <c r="E22" s="371">
        <v>2.1042450505085677</v>
      </c>
      <c r="F22" s="372">
        <v>3.8056272651289977</v>
      </c>
      <c r="G22" s="373">
        <v>5.9098723156375659</v>
      </c>
      <c r="H22" s="371">
        <v>5.2354134710302533</v>
      </c>
      <c r="I22" s="372">
        <v>5.8087044826625869</v>
      </c>
      <c r="J22" s="373">
        <v>11.04411795369284</v>
      </c>
      <c r="K22" s="371">
        <v>3.0242198265593401</v>
      </c>
      <c r="L22" s="372">
        <v>4.51003342705049</v>
      </c>
      <c r="M22" s="373">
        <v>7.5342532536098306</v>
      </c>
      <c r="N22" s="371">
        <v>3.4108591956623595</v>
      </c>
      <c r="O22" s="372">
        <v>5.0520143226426537</v>
      </c>
      <c r="P22" s="373">
        <v>8.4628735183050114</v>
      </c>
    </row>
    <row r="23" spans="1:16" x14ac:dyDescent="0.2">
      <c r="A23" s="358" t="s">
        <v>695</v>
      </c>
      <c r="B23" s="369">
        <v>10.82709463990809</v>
      </c>
      <c r="C23" s="369">
        <v>14.478695428852173</v>
      </c>
      <c r="D23" s="373">
        <v>25.305790068760263</v>
      </c>
      <c r="E23" s="371">
        <v>22.242396360020532</v>
      </c>
      <c r="F23" s="372">
        <v>25.732016539483844</v>
      </c>
      <c r="G23" s="373">
        <v>47.974412899504379</v>
      </c>
      <c r="H23" s="371">
        <v>17.341434590646628</v>
      </c>
      <c r="I23" s="372">
        <v>17.683432404904647</v>
      </c>
      <c r="J23" s="373">
        <v>35.024866995551278</v>
      </c>
      <c r="K23" s="371">
        <v>13.598506341433522</v>
      </c>
      <c r="L23" s="372">
        <v>13.421024033578115</v>
      </c>
      <c r="M23" s="373">
        <v>27.019530375011634</v>
      </c>
      <c r="N23" s="371">
        <v>12.540208055482951</v>
      </c>
      <c r="O23" s="372">
        <v>15.351282785140766</v>
      </c>
      <c r="P23" s="373">
        <v>27.891490840623725</v>
      </c>
    </row>
    <row r="24" spans="1:16" x14ac:dyDescent="0.2">
      <c r="A24" s="358" t="s">
        <v>696</v>
      </c>
      <c r="B24" s="369">
        <v>14.066132319665858</v>
      </c>
      <c r="C24" s="369">
        <v>17.870377341735981</v>
      </c>
      <c r="D24" s="373">
        <v>31.936509661401839</v>
      </c>
      <c r="E24" s="371">
        <v>13.690214822971683</v>
      </c>
      <c r="F24" s="372">
        <v>13.474235322018998</v>
      </c>
      <c r="G24" s="373">
        <v>27.164450144990681</v>
      </c>
      <c r="H24" s="371">
        <v>13.363919351837318</v>
      </c>
      <c r="I24" s="372">
        <v>13.084405551088734</v>
      </c>
      <c r="J24" s="373">
        <v>26.44832490292605</v>
      </c>
      <c r="K24" s="371">
        <v>15.90092320990685</v>
      </c>
      <c r="L24" s="372">
        <v>16.099133621117083</v>
      </c>
      <c r="M24" s="373">
        <v>32.000056831023933</v>
      </c>
      <c r="N24" s="371">
        <v>13.377891430542046</v>
      </c>
      <c r="O24" s="372">
        <v>15.395442409308991</v>
      </c>
      <c r="P24" s="373">
        <v>28.773333839851041</v>
      </c>
    </row>
    <row r="25" spans="1:16" x14ac:dyDescent="0.2">
      <c r="A25" s="359" t="s">
        <v>697</v>
      </c>
      <c r="B25" s="369">
        <v>8.7539719617719065</v>
      </c>
      <c r="C25" s="369">
        <v>9.6947010186800835</v>
      </c>
      <c r="D25" s="373">
        <v>18.448672980451995</v>
      </c>
      <c r="E25" s="371">
        <v>4.7328311733830084</v>
      </c>
      <c r="F25" s="372">
        <v>5.0563840652979062</v>
      </c>
      <c r="G25" s="373">
        <v>9.7892152386809155</v>
      </c>
      <c r="H25" s="371">
        <v>5.5842452414843962</v>
      </c>
      <c r="I25" s="372">
        <v>5.7630151372287326</v>
      </c>
      <c r="J25" s="373">
        <v>11.347260378713129</v>
      </c>
      <c r="K25" s="371">
        <v>8.3767661211949598</v>
      </c>
      <c r="L25" s="372">
        <v>8.8959562237366736</v>
      </c>
      <c r="M25" s="373">
        <v>17.272722344931633</v>
      </c>
      <c r="N25" s="371">
        <v>9.2273649149315187</v>
      </c>
      <c r="O25" s="372">
        <v>9.9398047887590177</v>
      </c>
      <c r="P25" s="373">
        <v>19.167169703690533</v>
      </c>
    </row>
    <row r="26" spans="1:16" x14ac:dyDescent="0.2">
      <c r="A26" s="359"/>
      <c r="B26" s="374"/>
      <c r="C26" s="374"/>
      <c r="D26" s="375"/>
      <c r="E26" s="376"/>
      <c r="F26" s="374"/>
      <c r="G26" s="373"/>
      <c r="H26" s="376"/>
      <c r="I26" s="374"/>
      <c r="J26" s="373"/>
      <c r="K26" s="376"/>
      <c r="L26" s="374"/>
      <c r="M26" s="373"/>
      <c r="N26" s="376"/>
      <c r="O26" s="374"/>
      <c r="P26" s="373"/>
    </row>
    <row r="27" spans="1:16" x14ac:dyDescent="0.2">
      <c r="A27" s="377" t="s">
        <v>691</v>
      </c>
      <c r="B27" s="378">
        <v>43.53705691254072</v>
      </c>
      <c r="C27" s="378">
        <v>56.462943087459273</v>
      </c>
      <c r="D27" s="379">
        <v>100</v>
      </c>
      <c r="E27" s="380">
        <v>47.386325446139594</v>
      </c>
      <c r="F27" s="378">
        <v>52.613674553860413</v>
      </c>
      <c r="G27" s="379">
        <v>100</v>
      </c>
      <c r="H27" s="380">
        <v>49.747265196521944</v>
      </c>
      <c r="I27" s="378">
        <v>50.252734803478063</v>
      </c>
      <c r="J27" s="379">
        <v>100</v>
      </c>
      <c r="K27" s="380">
        <v>48.024594738515226</v>
      </c>
      <c r="L27" s="378">
        <v>51.975405261484781</v>
      </c>
      <c r="M27" s="379">
        <v>100</v>
      </c>
      <c r="N27" s="380">
        <v>46.101230267438417</v>
      </c>
      <c r="O27" s="378">
        <v>53.89876973256159</v>
      </c>
      <c r="P27" s="379">
        <v>100</v>
      </c>
    </row>
    <row r="28" spans="1:16" x14ac:dyDescent="0.2">
      <c r="A28" s="381"/>
      <c r="B28" s="374"/>
      <c r="C28" s="374"/>
      <c r="D28" s="382"/>
      <c r="E28" s="376"/>
      <c r="F28" s="374"/>
      <c r="G28" s="383"/>
      <c r="H28" s="376"/>
      <c r="I28" s="374"/>
      <c r="J28" s="383"/>
      <c r="K28" s="376"/>
      <c r="L28" s="374"/>
      <c r="M28" s="383"/>
      <c r="N28" s="376"/>
      <c r="O28" s="374"/>
      <c r="P28" s="383"/>
    </row>
    <row r="29" spans="1:16" x14ac:dyDescent="0.2">
      <c r="A29" s="384" t="s">
        <v>254</v>
      </c>
      <c r="B29" s="385">
        <v>154992.06742514347</v>
      </c>
      <c r="C29" s="385">
        <v>200575.7909278257</v>
      </c>
      <c r="D29" s="385">
        <v>355567.85835296917</v>
      </c>
      <c r="E29" s="386">
        <v>164192.16376595682</v>
      </c>
      <c r="F29" s="385">
        <v>170879.43561949971</v>
      </c>
      <c r="G29" s="385">
        <v>335071.59938545653</v>
      </c>
      <c r="H29" s="386">
        <v>17988.301137878818</v>
      </c>
      <c r="I29" s="385">
        <v>12276.695599563936</v>
      </c>
      <c r="J29" s="385">
        <v>30264.996737442754</v>
      </c>
      <c r="K29" s="386">
        <v>84722.419938995517</v>
      </c>
      <c r="L29" s="385">
        <v>112233.07061591731</v>
      </c>
      <c r="M29" s="385">
        <v>196955.49055491283</v>
      </c>
      <c r="N29" s="386">
        <v>3527067.6100795586</v>
      </c>
      <c r="O29" s="385">
        <v>4476405.9388995301</v>
      </c>
      <c r="P29" s="387">
        <v>8003473.5489790887</v>
      </c>
    </row>
    <row r="31" spans="1:16" x14ac:dyDescent="0.2">
      <c r="A31" s="215" t="s">
        <v>249</v>
      </c>
      <c r="N31" s="361"/>
    </row>
    <row r="32" spans="1:16" x14ac:dyDescent="0.2">
      <c r="A32" s="362" t="s">
        <v>219</v>
      </c>
      <c r="L32" s="363"/>
      <c r="M32" s="391"/>
      <c r="N32" s="361"/>
    </row>
  </sheetData>
  <mergeCells count="14">
    <mergeCell ref="A1:P1"/>
    <mergeCell ref="A18:A19"/>
    <mergeCell ref="B18:D18"/>
    <mergeCell ref="E18:G18"/>
    <mergeCell ref="H18:J18"/>
    <mergeCell ref="K18:M18"/>
    <mergeCell ref="N18:P18"/>
    <mergeCell ref="A2:P2"/>
    <mergeCell ref="A4:A5"/>
    <mergeCell ref="B4:D4"/>
    <mergeCell ref="E4:G4"/>
    <mergeCell ref="H4:J4"/>
    <mergeCell ref="K4:M4"/>
    <mergeCell ref="N4:P4"/>
  </mergeCells>
  <printOptions horizontalCentered="1"/>
  <pageMargins left="1" right="1" top="1" bottom="1" header="0.5" footer="0.5"/>
  <pageSetup scale="54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167" customFormat="1" ht="15.75" x14ac:dyDescent="0.25">
      <c r="A1" s="1053" t="str">
        <f>CONCATENATE('List of Tables'!A44,":  ",'List of Tables'!C44)</f>
        <v>TABLE 37:  Honeymoon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61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s="272" customFormat="1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703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4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4288205.2614941644</v>
      </c>
      <c r="C6" s="53"/>
      <c r="D6" s="36">
        <v>4391943.0860550608</v>
      </c>
      <c r="E6" s="36"/>
      <c r="F6" s="418">
        <v>-2.3620029341973117E-2</v>
      </c>
      <c r="G6" s="418"/>
      <c r="H6" s="100">
        <v>2083874.9839775879</v>
      </c>
      <c r="I6" s="418"/>
      <c r="J6" s="360">
        <v>2169852.8966227556</v>
      </c>
      <c r="K6" s="18"/>
      <c r="L6" s="428">
        <v>-3.9623843984533273E-2</v>
      </c>
      <c r="M6" s="101"/>
      <c r="N6" s="173">
        <v>2204330.2775165765</v>
      </c>
      <c r="O6" s="418"/>
      <c r="P6" s="360">
        <v>2222090.1894323057</v>
      </c>
      <c r="Q6" s="18"/>
      <c r="R6" s="418">
        <v>-7.9924352306629583E-3</v>
      </c>
      <c r="S6" s="544"/>
    </row>
    <row r="7" spans="1:19" x14ac:dyDescent="0.2">
      <c r="A7" s="439" t="s">
        <v>154</v>
      </c>
      <c r="B7" s="34">
        <v>570810.85142031068</v>
      </c>
      <c r="C7" s="36"/>
      <c r="D7" s="36">
        <v>583536.80710536544</v>
      </c>
      <c r="E7" s="36"/>
      <c r="F7" s="418">
        <v>-2.1808317024905207E-2</v>
      </c>
      <c r="G7" s="418"/>
      <c r="H7" s="103">
        <v>222612.05502141317</v>
      </c>
      <c r="I7" s="418"/>
      <c r="J7" s="360">
        <v>232011.22881057399</v>
      </c>
      <c r="K7" s="18"/>
      <c r="L7" s="428">
        <v>-4.0511719356629908E-2</v>
      </c>
      <c r="M7" s="101"/>
      <c r="N7" s="36">
        <v>348198.79639889748</v>
      </c>
      <c r="O7" s="418"/>
      <c r="P7" s="360">
        <v>351525.5782947914</v>
      </c>
      <c r="Q7" s="18"/>
      <c r="R7" s="418">
        <v>-9.4638401906107054E-3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18013.791955739154</v>
      </c>
      <c r="C9" s="36"/>
      <c r="D9" s="36">
        <v>19692.21715471967</v>
      </c>
      <c r="E9" s="36"/>
      <c r="F9" s="418">
        <v>-8.5232921503622813E-2</v>
      </c>
      <c r="G9" s="418"/>
      <c r="H9" s="103">
        <v>15409.911332486216</v>
      </c>
      <c r="I9" s="418"/>
      <c r="J9" s="547">
        <v>16165.528780310622</v>
      </c>
      <c r="K9" s="18"/>
      <c r="L9" s="428">
        <v>-4.6742513535637485E-2</v>
      </c>
      <c r="M9" s="101"/>
      <c r="N9" s="36">
        <v>2603.8806232529387</v>
      </c>
      <c r="O9" s="418"/>
      <c r="P9" s="360">
        <v>3526.6883744090492</v>
      </c>
      <c r="Q9" s="18"/>
      <c r="R9" s="418">
        <v>-0.26166410331356288</v>
      </c>
      <c r="S9" s="428"/>
    </row>
    <row r="10" spans="1:19" x14ac:dyDescent="0.2">
      <c r="A10" s="546" t="s">
        <v>157</v>
      </c>
      <c r="B10" s="34">
        <v>485324.0367934836</v>
      </c>
      <c r="C10" s="36"/>
      <c r="D10" s="36">
        <v>493815.54736554902</v>
      </c>
      <c r="E10" s="36"/>
      <c r="F10" s="418">
        <v>-1.7195713292881703E-2</v>
      </c>
      <c r="G10" s="418"/>
      <c r="H10" s="103">
        <v>183747.24343383772</v>
      </c>
      <c r="I10" s="418"/>
      <c r="J10" s="547">
        <v>194424.82339736441</v>
      </c>
      <c r="K10" s="18"/>
      <c r="L10" s="428">
        <v>-5.4918810144442866E-2</v>
      </c>
      <c r="M10" s="101"/>
      <c r="N10" s="36">
        <v>301576.79335964588</v>
      </c>
      <c r="O10" s="418"/>
      <c r="P10" s="360">
        <v>299390.72396818461</v>
      </c>
      <c r="Q10" s="18"/>
      <c r="R10" s="418">
        <v>7.3017271961090258E-3</v>
      </c>
      <c r="S10" s="428"/>
    </row>
    <row r="11" spans="1:19" x14ac:dyDescent="0.2">
      <c r="A11" s="546" t="s">
        <v>158</v>
      </c>
      <c r="B11" s="34">
        <v>67473.022671037485</v>
      </c>
      <c r="C11" s="36"/>
      <c r="D11" s="36">
        <v>70029.042585100251</v>
      </c>
      <c r="E11" s="36"/>
      <c r="F11" s="418">
        <v>-3.6499426805052436E-2</v>
      </c>
      <c r="G11" s="418"/>
      <c r="H11" s="103">
        <v>23454.900255052631</v>
      </c>
      <c r="I11" s="418"/>
      <c r="J11" s="360">
        <v>21420.876632926578</v>
      </c>
      <c r="K11" s="18"/>
      <c r="L11" s="428">
        <v>9.4955199872609461E-2</v>
      </c>
      <c r="M11" s="101"/>
      <c r="N11" s="36">
        <v>44018.122415984857</v>
      </c>
      <c r="O11" s="418"/>
      <c r="P11" s="360">
        <v>48608.165952173673</v>
      </c>
      <c r="Q11" s="18"/>
      <c r="R11" s="418">
        <v>-9.4429473860524402E-2</v>
      </c>
      <c r="S11" s="428"/>
    </row>
    <row r="12" spans="1:19" x14ac:dyDescent="0.2">
      <c r="A12" s="546" t="s">
        <v>159</v>
      </c>
      <c r="B12" s="45">
        <v>2.086996986881902</v>
      </c>
      <c r="C12" s="43"/>
      <c r="D12" s="40">
        <v>2.1064304985531823</v>
      </c>
      <c r="E12" s="40"/>
      <c r="F12" s="418">
        <v>-9.2258024580579908E-3</v>
      </c>
      <c r="G12" s="418"/>
      <c r="H12" s="104">
        <v>1.9695359942465869</v>
      </c>
      <c r="I12" s="418"/>
      <c r="J12" s="548">
        <v>1.9835862156067772</v>
      </c>
      <c r="K12" s="18"/>
      <c r="L12" s="428">
        <v>-7.0832420842833624E-3</v>
      </c>
      <c r="M12" s="101"/>
      <c r="N12" s="43">
        <v>2.1697256449698212</v>
      </c>
      <c r="O12" s="418"/>
      <c r="P12" s="549">
        <v>2.18750924444987</v>
      </c>
      <c r="Q12" s="18"/>
      <c r="R12" s="418">
        <v>-8.1296111205789029E-3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421724.2346389739</v>
      </c>
      <c r="C14" s="36"/>
      <c r="D14" s="36">
        <v>430418.89975612622</v>
      </c>
      <c r="E14" s="36"/>
      <c r="F14" s="418">
        <v>-2.0200472428322017E-2</v>
      </c>
      <c r="G14" s="418"/>
      <c r="H14" s="103">
        <v>137762.38431004842</v>
      </c>
      <c r="I14" s="418"/>
      <c r="J14" s="547">
        <v>147213.75838609759</v>
      </c>
      <c r="K14" s="18"/>
      <c r="L14" s="428">
        <v>-6.4201703561300574E-2</v>
      </c>
      <c r="M14" s="101"/>
      <c r="N14" s="36">
        <v>283961.85032892547</v>
      </c>
      <c r="O14" s="418"/>
      <c r="P14" s="360">
        <v>283205.14137002866</v>
      </c>
      <c r="Q14" s="18"/>
      <c r="R14" s="418">
        <v>2.6719464033603526E-3</v>
      </c>
      <c r="S14" s="428"/>
    </row>
    <row r="15" spans="1:19" x14ac:dyDescent="0.2">
      <c r="A15" s="438" t="s">
        <v>162</v>
      </c>
      <c r="B15" s="34">
        <v>149086.61678133675</v>
      </c>
      <c r="C15" s="36"/>
      <c r="D15" s="36">
        <v>153117.9073492816</v>
      </c>
      <c r="E15" s="36"/>
      <c r="F15" s="418">
        <v>-2.6328015042348728E-2</v>
      </c>
      <c r="G15" s="418"/>
      <c r="H15" s="34">
        <v>84849.670711364743</v>
      </c>
      <c r="I15" s="418"/>
      <c r="J15" s="547">
        <v>84797.470424543499</v>
      </c>
      <c r="K15" s="18"/>
      <c r="L15" s="428">
        <v>6.155877829833855E-4</v>
      </c>
      <c r="M15" s="101"/>
      <c r="N15" s="36">
        <v>64236.946069972008</v>
      </c>
      <c r="O15" s="418"/>
      <c r="P15" s="360">
        <v>68320.436924738111</v>
      </c>
      <c r="Q15" s="18"/>
      <c r="R15" s="418">
        <v>-5.9769682961256274E-2</v>
      </c>
      <c r="S15" s="428"/>
    </row>
    <row r="16" spans="1:19" x14ac:dyDescent="0.2">
      <c r="A16" s="433" t="s">
        <v>163</v>
      </c>
      <c r="B16" s="45">
        <v>1.8817937475254825</v>
      </c>
      <c r="C16" s="43"/>
      <c r="D16" s="40">
        <v>1.8630298500005984</v>
      </c>
      <c r="E16" s="40"/>
      <c r="F16" s="418">
        <v>1.0071710619600662E-2</v>
      </c>
      <c r="G16" s="418"/>
      <c r="H16" s="104">
        <v>2.5317696533083147</v>
      </c>
      <c r="I16" s="418"/>
      <c r="J16" s="548">
        <v>2.4354419268003804</v>
      </c>
      <c r="K16" s="18"/>
      <c r="L16" s="428">
        <v>3.9552462921785672E-2</v>
      </c>
      <c r="M16" s="101"/>
      <c r="N16" s="43">
        <v>1.4662481638039329</v>
      </c>
      <c r="O16" s="418"/>
      <c r="P16" s="549">
        <v>1.4852308005870218</v>
      </c>
      <c r="Q16" s="18"/>
      <c r="R16" s="418">
        <v>-1.2780933963654869E-2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50372.581139622285</v>
      </c>
      <c r="C18" s="36"/>
      <c r="D18" s="36">
        <v>57578.918003013663</v>
      </c>
      <c r="E18" s="36"/>
      <c r="F18" s="418">
        <v>-0.12515582288319832</v>
      </c>
      <c r="G18" s="418"/>
      <c r="H18" s="103">
        <v>4007.5581105458241</v>
      </c>
      <c r="I18" s="418"/>
      <c r="J18" s="547">
        <v>4238.6491825862386</v>
      </c>
      <c r="K18" s="18"/>
      <c r="L18" s="428">
        <v>-5.4519980797139905E-2</v>
      </c>
      <c r="M18" s="101"/>
      <c r="N18" s="36">
        <v>46365.023029076459</v>
      </c>
      <c r="O18" s="418"/>
      <c r="P18" s="360">
        <v>53340.268820427424</v>
      </c>
      <c r="Q18" s="18"/>
      <c r="R18" s="418">
        <v>-0.13076885335605384</v>
      </c>
      <c r="S18" s="428"/>
    </row>
    <row r="19" spans="1:19" x14ac:dyDescent="0.2">
      <c r="A19" s="438" t="s">
        <v>166</v>
      </c>
      <c r="B19" s="34">
        <v>383655.48100723966</v>
      </c>
      <c r="C19" s="36"/>
      <c r="D19" s="36">
        <v>395476.18174594315</v>
      </c>
      <c r="E19" s="36"/>
      <c r="F19" s="418">
        <v>-2.98897918112732E-2</v>
      </c>
      <c r="G19" s="418"/>
      <c r="H19" s="103">
        <v>86137.669135547229</v>
      </c>
      <c r="I19" s="418"/>
      <c r="J19" s="547">
        <v>97782.18385741036</v>
      </c>
      <c r="K19" s="18"/>
      <c r="L19" s="428">
        <v>-0.11908626155091401</v>
      </c>
      <c r="M19" s="101"/>
      <c r="N19" s="36">
        <v>297517.81187169242</v>
      </c>
      <c r="O19" s="418"/>
      <c r="P19" s="360">
        <v>297693.99788853282</v>
      </c>
      <c r="Q19" s="18"/>
      <c r="R19" s="418">
        <v>-5.9183597281113099E-4</v>
      </c>
      <c r="S19" s="428"/>
    </row>
    <row r="20" spans="1:19" x14ac:dyDescent="0.2">
      <c r="A20" s="438" t="s">
        <v>167</v>
      </c>
      <c r="B20" s="34">
        <v>47092.917428310444</v>
      </c>
      <c r="C20" s="36"/>
      <c r="D20" s="36">
        <v>53585.573432426048</v>
      </c>
      <c r="E20" s="36"/>
      <c r="F20" s="418">
        <v>-0.12116425351504639</v>
      </c>
      <c r="G20" s="418"/>
      <c r="H20" s="103">
        <v>2638.7714425798808</v>
      </c>
      <c r="I20" s="418"/>
      <c r="J20" s="547">
        <v>2900.0026466852751</v>
      </c>
      <c r="K20" s="18"/>
      <c r="L20" s="428">
        <v>-9.0079643342389173E-2</v>
      </c>
      <c r="M20" s="101"/>
      <c r="N20" s="36">
        <v>44454.14598573056</v>
      </c>
      <c r="O20" s="418"/>
      <c r="P20" s="360">
        <v>50685.570785740776</v>
      </c>
      <c r="Q20" s="18"/>
      <c r="R20" s="418">
        <v>-0.12294277648271616</v>
      </c>
      <c r="S20" s="428"/>
    </row>
    <row r="21" spans="1:19" x14ac:dyDescent="0.2">
      <c r="A21" s="438" t="s">
        <v>168</v>
      </c>
      <c r="B21" s="34">
        <v>183875.70670184458</v>
      </c>
      <c r="C21" s="36"/>
      <c r="D21" s="36">
        <v>184067.28078889014</v>
      </c>
      <c r="E21" s="36"/>
      <c r="F21" s="418">
        <v>-1.0407829475423307E-3</v>
      </c>
      <c r="G21" s="418"/>
      <c r="H21" s="103">
        <v>135105.59921800104</v>
      </c>
      <c r="I21" s="418"/>
      <c r="J21" s="547">
        <v>132890.39841733951</v>
      </c>
      <c r="K21" s="18"/>
      <c r="L21" s="428">
        <v>1.6669381889462997E-2</v>
      </c>
      <c r="M21" s="101"/>
      <c r="N21" s="36">
        <v>48770.107483843552</v>
      </c>
      <c r="O21" s="418"/>
      <c r="P21" s="360">
        <v>51176.88237155063</v>
      </c>
      <c r="Q21" s="18"/>
      <c r="R21" s="418">
        <v>-4.7028556179596628E-2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447982.81316427252</v>
      </c>
      <c r="C23" s="36"/>
      <c r="D23" s="36">
        <v>452382.25925849227</v>
      </c>
      <c r="E23" s="36"/>
      <c r="F23" s="418">
        <v>-9.7250632715592273E-3</v>
      </c>
      <c r="G23" s="418"/>
      <c r="H23" s="103">
        <v>107665.67507448742</v>
      </c>
      <c r="I23" s="418"/>
      <c r="J23" s="547">
        <v>112131.31905108661</v>
      </c>
      <c r="K23" s="18"/>
      <c r="L23" s="428">
        <v>-3.9825126596117769E-2</v>
      </c>
      <c r="M23" s="101"/>
      <c r="N23" s="36">
        <v>340317.13808978512</v>
      </c>
      <c r="O23" s="418"/>
      <c r="P23" s="360">
        <v>340250.94020740566</v>
      </c>
      <c r="Q23" s="18"/>
      <c r="R23" s="418">
        <v>1.9455606012171894E-4</v>
      </c>
      <c r="S23" s="428"/>
    </row>
    <row r="24" spans="1:19" x14ac:dyDescent="0.2">
      <c r="A24" s="438" t="s">
        <v>171</v>
      </c>
      <c r="B24" s="34">
        <v>156398.85293514311</v>
      </c>
      <c r="C24" s="36"/>
      <c r="D24" s="36">
        <v>163235.81758235974</v>
      </c>
      <c r="E24" s="36"/>
      <c r="F24" s="418">
        <v>-4.1883973434733969E-2</v>
      </c>
      <c r="G24" s="418"/>
      <c r="H24" s="103">
        <v>108437.71959580529</v>
      </c>
      <c r="I24" s="418"/>
      <c r="J24" s="547">
        <v>114365.01009734104</v>
      </c>
      <c r="K24" s="18"/>
      <c r="L24" s="428">
        <v>-5.1827831751081722E-2</v>
      </c>
      <c r="M24" s="101"/>
      <c r="N24" s="36">
        <v>47961.133339337823</v>
      </c>
      <c r="O24" s="418"/>
      <c r="P24" s="360">
        <v>48870.807485018697</v>
      </c>
      <c r="Q24" s="18"/>
      <c r="R24" s="418">
        <v>-1.8613855438335734E-2</v>
      </c>
      <c r="S24" s="428"/>
    </row>
    <row r="25" spans="1:19" x14ac:dyDescent="0.2">
      <c r="A25" s="438" t="s">
        <v>172</v>
      </c>
      <c r="B25" s="34">
        <v>154895.0965543529</v>
      </c>
      <c r="C25" s="36"/>
      <c r="D25" s="36">
        <v>161491.20144152749</v>
      </c>
      <c r="E25" s="36"/>
      <c r="F25" s="418">
        <v>-4.0844979963585798E-2</v>
      </c>
      <c r="G25" s="418"/>
      <c r="H25" s="103">
        <v>107023.2142694832</v>
      </c>
      <c r="I25" s="418"/>
      <c r="J25" s="547">
        <v>112857.06671300021</v>
      </c>
      <c r="K25" s="18"/>
      <c r="L25" s="428">
        <v>-5.1692398300167752E-2</v>
      </c>
      <c r="M25" s="101"/>
      <c r="N25" s="36">
        <v>47871.882284869702</v>
      </c>
      <c r="O25" s="418"/>
      <c r="P25" s="360">
        <v>48634.134728527279</v>
      </c>
      <c r="Q25" s="18"/>
      <c r="R25" s="418">
        <v>-1.5673198421487761E-2</v>
      </c>
      <c r="S25" s="428"/>
    </row>
    <row r="26" spans="1:19" x14ac:dyDescent="0.2">
      <c r="A26" s="438" t="s">
        <v>173</v>
      </c>
      <c r="B26" s="34">
        <v>2814.3715708918908</v>
      </c>
      <c r="C26" s="36"/>
      <c r="D26" s="36">
        <v>2469.4143632824689</v>
      </c>
      <c r="E26" s="36"/>
      <c r="F26" s="418">
        <v>0.13969190944159227</v>
      </c>
      <c r="G26" s="418"/>
      <c r="H26" s="103">
        <v>2187.196485973639</v>
      </c>
      <c r="I26" s="418"/>
      <c r="J26" s="547">
        <v>2100.7668439057452</v>
      </c>
      <c r="K26" s="18"/>
      <c r="L26" s="428">
        <v>4.1141948864350825E-2</v>
      </c>
      <c r="M26" s="101"/>
      <c r="N26" s="36">
        <v>627.17508491825151</v>
      </c>
      <c r="O26" s="418"/>
      <c r="P26" s="360">
        <v>368.64751937672384</v>
      </c>
      <c r="Q26" s="18"/>
      <c r="R26" s="418">
        <v>0.70128660021535716</v>
      </c>
      <c r="S26" s="428"/>
    </row>
    <row r="27" spans="1:19" x14ac:dyDescent="0.2">
      <c r="A27" s="438" t="s">
        <v>174</v>
      </c>
      <c r="B27" s="34">
        <v>3655.0879670273853</v>
      </c>
      <c r="C27" s="36"/>
      <c r="D27" s="360">
        <v>4056.2772148090435</v>
      </c>
      <c r="E27" s="360"/>
      <c r="F27" s="418">
        <v>-9.8905776537401888E-2</v>
      </c>
      <c r="G27" s="418"/>
      <c r="H27" s="103">
        <v>3300.9749117367596</v>
      </c>
      <c r="I27" s="418"/>
      <c r="J27" s="547">
        <v>3646.050845721712</v>
      </c>
      <c r="K27" s="18"/>
      <c r="L27" s="428">
        <v>-9.4643752538411688E-2</v>
      </c>
      <c r="M27" s="101"/>
      <c r="N27" s="36">
        <v>354.11305529062588</v>
      </c>
      <c r="O27" s="418"/>
      <c r="P27" s="360">
        <v>410.2263690873317</v>
      </c>
      <c r="Q27" s="18"/>
      <c r="R27" s="418">
        <v>-0.13678621859815171</v>
      </c>
      <c r="S27" s="428"/>
    </row>
    <row r="28" spans="1:19" x14ac:dyDescent="0.2">
      <c r="A28" s="438" t="s">
        <v>175</v>
      </c>
      <c r="B28" s="34">
        <v>69253.027760832076</v>
      </c>
      <c r="C28" s="36"/>
      <c r="D28" s="360">
        <v>69745.493266496298</v>
      </c>
      <c r="E28" s="360"/>
      <c r="F28" s="418">
        <v>-7.0608935803568021E-3</v>
      </c>
      <c r="G28" s="418"/>
      <c r="H28" s="103">
        <v>61700.923216465002</v>
      </c>
      <c r="I28" s="418"/>
      <c r="J28" s="547">
        <v>63135.750363755571</v>
      </c>
      <c r="K28" s="18"/>
      <c r="L28" s="428">
        <v>-2.2726064694310853E-2</v>
      </c>
      <c r="M28" s="101"/>
      <c r="N28" s="36">
        <v>7552.1045443670764</v>
      </c>
      <c r="O28" s="418"/>
      <c r="P28" s="360">
        <v>6609.7429027407334</v>
      </c>
      <c r="Q28" s="18"/>
      <c r="R28" s="418">
        <v>0.14257160308543806</v>
      </c>
      <c r="S28" s="428"/>
    </row>
    <row r="29" spans="1:19" x14ac:dyDescent="0.2">
      <c r="A29" s="438" t="s">
        <v>176</v>
      </c>
      <c r="B29" s="34">
        <v>81423.374316720059</v>
      </c>
      <c r="C29" s="36"/>
      <c r="D29" s="360">
        <v>85532.86111669938</v>
      </c>
      <c r="E29" s="360"/>
      <c r="F29" s="418">
        <v>-4.8045707185831378E-2</v>
      </c>
      <c r="G29" s="418"/>
      <c r="H29" s="103">
        <v>40000.696692309539</v>
      </c>
      <c r="I29" s="418"/>
      <c r="J29" s="547">
        <v>41207.487784400168</v>
      </c>
      <c r="K29" s="18"/>
      <c r="L29" s="428">
        <v>-2.9285723468623612E-2</v>
      </c>
      <c r="M29" s="101"/>
      <c r="N29" s="36">
        <v>41422.677624410528</v>
      </c>
      <c r="O29" s="418"/>
      <c r="P29" s="360">
        <v>44325.373332299212</v>
      </c>
      <c r="Q29" s="18"/>
      <c r="R29" s="418">
        <v>-6.5486097232113669E-2</v>
      </c>
      <c r="S29" s="428"/>
    </row>
    <row r="30" spans="1:19" x14ac:dyDescent="0.2">
      <c r="A30" s="438" t="s">
        <v>326</v>
      </c>
      <c r="B30" s="34">
        <v>30805.108624701883</v>
      </c>
      <c r="C30" s="36"/>
      <c r="D30" s="360">
        <v>33926.710109396481</v>
      </c>
      <c r="E30" s="360"/>
      <c r="F30" s="418">
        <v>-9.2010144061390339E-2</v>
      </c>
      <c r="G30" s="418"/>
      <c r="H30" s="103">
        <v>15434.114462762791</v>
      </c>
      <c r="I30" s="418"/>
      <c r="J30" s="547">
        <v>16304.151407685369</v>
      </c>
      <c r="K30" s="18"/>
      <c r="L30" s="428">
        <v>-5.3362908817963045E-2</v>
      </c>
      <c r="M30" s="101"/>
      <c r="N30" s="36">
        <v>15370.994161939094</v>
      </c>
      <c r="O30" s="418"/>
      <c r="P30" s="360">
        <v>17622.55870171111</v>
      </c>
      <c r="Q30" s="18"/>
      <c r="R30" s="418">
        <v>-0.12776603998790451</v>
      </c>
      <c r="S30" s="428"/>
    </row>
    <row r="31" spans="1:19" x14ac:dyDescent="0.2">
      <c r="A31" s="438" t="s">
        <v>178</v>
      </c>
      <c r="B31" s="34">
        <v>65716.396095843564</v>
      </c>
      <c r="C31" s="36"/>
      <c r="D31" s="360">
        <v>66889.106988169573</v>
      </c>
      <c r="E31" s="360"/>
      <c r="F31" s="418">
        <v>-1.7532165477009917E-2</v>
      </c>
      <c r="G31" s="418"/>
      <c r="H31" s="103">
        <v>34666.518560168603</v>
      </c>
      <c r="I31" s="418"/>
      <c r="J31" s="547">
        <v>35621.434440313635</v>
      </c>
      <c r="K31" s="18"/>
      <c r="L31" s="428">
        <v>-2.6807339321078288E-2</v>
      </c>
      <c r="M31" s="101"/>
      <c r="N31" s="36">
        <v>31049.877535674965</v>
      </c>
      <c r="O31" s="418"/>
      <c r="P31" s="360">
        <v>31267.672547855946</v>
      </c>
      <c r="Q31" s="18"/>
      <c r="R31" s="418">
        <v>-6.9655012488582324E-3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5.6277735927141359</v>
      </c>
      <c r="C33" s="40"/>
      <c r="D33" s="549">
        <v>5.7556729017699118</v>
      </c>
      <c r="E33" s="549"/>
      <c r="F33" s="418">
        <v>-2.2221434615654734E-2</v>
      </c>
      <c r="G33" s="418"/>
      <c r="H33" s="104">
        <v>5.8276016527404835</v>
      </c>
      <c r="I33" s="418"/>
      <c r="J33" s="549">
        <v>6.266532966584621</v>
      </c>
      <c r="K33" s="552"/>
      <c r="L33" s="428">
        <v>-7.0043725323823428E-2</v>
      </c>
      <c r="M33" s="101"/>
      <c r="N33" s="40">
        <v>5.5645542582359369</v>
      </c>
      <c r="O33" s="418"/>
      <c r="P33" s="549">
        <v>5.5873165325464242</v>
      </c>
      <c r="Q33" s="105"/>
      <c r="R33" s="418">
        <v>-4.0739188800018563E-3</v>
      </c>
      <c r="S33" s="544"/>
    </row>
    <row r="34" spans="1:19" x14ac:dyDescent="0.2">
      <c r="A34" s="551" t="s">
        <v>181</v>
      </c>
      <c r="B34" s="39">
        <v>6.0300742416769291</v>
      </c>
      <c r="C34" s="40"/>
      <c r="D34" s="549">
        <v>5.9114355459981009</v>
      </c>
      <c r="E34" s="549"/>
      <c r="F34" s="418">
        <v>2.0069354517303947E-2</v>
      </c>
      <c r="G34" s="418"/>
      <c r="H34" s="104">
        <v>7.2263452431154809</v>
      </c>
      <c r="I34" s="418"/>
      <c r="J34" s="549">
        <v>7.0081981250519458</v>
      </c>
      <c r="K34" s="552"/>
      <c r="L34" s="428">
        <v>3.1127418798811157E-2</v>
      </c>
      <c r="M34" s="101"/>
      <c r="N34" s="40">
        <v>3.3556699441924343</v>
      </c>
      <c r="O34" s="418"/>
      <c r="P34" s="549">
        <v>3.3663628672402734</v>
      </c>
      <c r="Q34" s="105"/>
      <c r="R34" s="418">
        <v>-3.1764023872462685E-3</v>
      </c>
      <c r="S34" s="544"/>
    </row>
    <row r="35" spans="1:19" x14ac:dyDescent="0.2">
      <c r="A35" s="551" t="s">
        <v>182</v>
      </c>
      <c r="B35" s="39">
        <v>3.8054673011435587</v>
      </c>
      <c r="C35" s="40"/>
      <c r="D35" s="549">
        <v>3.5969748605332712</v>
      </c>
      <c r="E35" s="549"/>
      <c r="F35" s="418">
        <v>5.7963274333081481E-2</v>
      </c>
      <c r="G35" s="418"/>
      <c r="H35" s="104">
        <v>4.2455322225942291</v>
      </c>
      <c r="I35" s="418"/>
      <c r="J35" s="549">
        <v>3.8193320760354759</v>
      </c>
      <c r="K35" s="552"/>
      <c r="L35" s="428">
        <v>0.1115902304575609</v>
      </c>
      <c r="M35" s="101"/>
      <c r="N35" s="40">
        <v>2.2707946508060104</v>
      </c>
      <c r="O35" s="418"/>
      <c r="P35" s="549">
        <v>2.3298548033577835</v>
      </c>
      <c r="Q35" s="105"/>
      <c r="R35" s="418">
        <v>-2.5349284627804142E-2</v>
      </c>
      <c r="S35" s="544"/>
    </row>
    <row r="36" spans="1:19" x14ac:dyDescent="0.2">
      <c r="A36" s="551" t="s">
        <v>183</v>
      </c>
      <c r="B36" s="39">
        <v>3.3322515339949059</v>
      </c>
      <c r="C36" s="40"/>
      <c r="D36" s="549">
        <v>3.1546976119575789</v>
      </c>
      <c r="E36" s="549"/>
      <c r="F36" s="418">
        <v>5.628239022476382E-2</v>
      </c>
      <c r="G36" s="418"/>
      <c r="H36" s="104">
        <v>3.4340058517603165</v>
      </c>
      <c r="I36" s="418"/>
      <c r="J36" s="549">
        <v>3.2887524073807395</v>
      </c>
      <c r="K36" s="552"/>
      <c r="L36" s="428">
        <v>4.4166731449164082E-2</v>
      </c>
      <c r="M36" s="101"/>
      <c r="N36" s="40">
        <v>2.3837170332580078</v>
      </c>
      <c r="O36" s="418"/>
      <c r="P36" s="549">
        <v>1.9632320284235931</v>
      </c>
      <c r="Q36" s="105"/>
      <c r="R36" s="418">
        <v>0.21417998420291129</v>
      </c>
      <c r="S36" s="544"/>
    </row>
    <row r="37" spans="1:19" x14ac:dyDescent="0.2">
      <c r="A37" s="381" t="s">
        <v>184</v>
      </c>
      <c r="B37" s="39">
        <v>6.3177087085409349</v>
      </c>
      <c r="C37" s="40"/>
      <c r="D37" s="549">
        <v>6.2897721378664766</v>
      </c>
      <c r="E37" s="549"/>
      <c r="F37" s="418">
        <v>4.4415870817117627E-3</v>
      </c>
      <c r="G37" s="418"/>
      <c r="H37" s="104">
        <v>6.6156994452282518</v>
      </c>
      <c r="I37" s="418"/>
      <c r="J37" s="549">
        <v>6.4960556573512731</v>
      </c>
      <c r="K37" s="552"/>
      <c r="L37" s="428">
        <v>1.8417912990259497E-2</v>
      </c>
      <c r="M37" s="101"/>
      <c r="N37" s="40">
        <v>3.8831153504185472</v>
      </c>
      <c r="O37" s="418"/>
      <c r="P37" s="549">
        <v>4.3193679962850098</v>
      </c>
      <c r="Q37" s="105"/>
      <c r="R37" s="418">
        <v>-0.1009991846588838</v>
      </c>
      <c r="S37" s="544"/>
    </row>
    <row r="38" spans="1:19" x14ac:dyDescent="0.2">
      <c r="A38" s="381" t="s">
        <v>185</v>
      </c>
      <c r="B38" s="39">
        <v>4.5763315357908843</v>
      </c>
      <c r="C38" s="40"/>
      <c r="D38" s="549">
        <v>4.3629072153384296</v>
      </c>
      <c r="E38" s="549"/>
      <c r="F38" s="418">
        <v>4.8917914115186922E-2</v>
      </c>
      <c r="G38" s="418"/>
      <c r="H38" s="104">
        <v>6.3558762681667398</v>
      </c>
      <c r="I38" s="418"/>
      <c r="J38" s="549">
        <v>5.9723556586103266</v>
      </c>
      <c r="K38" s="552"/>
      <c r="L38" s="428">
        <v>6.421596962389417E-2</v>
      </c>
      <c r="M38" s="101"/>
      <c r="N38" s="40">
        <v>2.8578760140209587</v>
      </c>
      <c r="O38" s="418"/>
      <c r="P38" s="549">
        <v>2.8666687839427221</v>
      </c>
      <c r="Q38" s="105"/>
      <c r="R38" s="418">
        <v>-3.0672430561266583E-3</v>
      </c>
      <c r="S38" s="544"/>
    </row>
    <row r="39" spans="1:19" x14ac:dyDescent="0.2">
      <c r="A39" s="551" t="s">
        <v>186</v>
      </c>
      <c r="B39" s="39">
        <v>2.4793466675970968</v>
      </c>
      <c r="C39" s="40"/>
      <c r="D39" s="549">
        <v>2.2883853272088786</v>
      </c>
      <c r="E39" s="549"/>
      <c r="F39" s="418">
        <v>8.3448070618916223E-2</v>
      </c>
      <c r="G39" s="418"/>
      <c r="H39" s="104">
        <v>3.3302672079783728</v>
      </c>
      <c r="I39" s="418"/>
      <c r="J39" s="549">
        <v>3.0754540843835931</v>
      </c>
      <c r="K39" s="552"/>
      <c r="L39" s="428">
        <v>8.2853821453117663E-2</v>
      </c>
      <c r="M39" s="101"/>
      <c r="N39" s="40">
        <v>1.6249318600317941</v>
      </c>
      <c r="O39" s="418"/>
      <c r="P39" s="549">
        <v>1.5602000277614561</v>
      </c>
      <c r="Q39" s="105"/>
      <c r="R39" s="418">
        <v>4.1489444377984033E-2</v>
      </c>
      <c r="S39" s="544"/>
    </row>
    <row r="40" spans="1:19" x14ac:dyDescent="0.2">
      <c r="A40" s="551" t="s">
        <v>187</v>
      </c>
      <c r="B40" s="39">
        <v>4.5079132426926458</v>
      </c>
      <c r="C40" s="40"/>
      <c r="D40" s="549">
        <v>4.4182762277278878</v>
      </c>
      <c r="E40" s="549"/>
      <c r="F40" s="418">
        <v>2.0287779745915564E-2</v>
      </c>
      <c r="G40" s="418"/>
      <c r="H40" s="104">
        <v>5.851171734629288</v>
      </c>
      <c r="I40" s="418"/>
      <c r="J40" s="549">
        <v>5.5012693027692627</v>
      </c>
      <c r="K40" s="552"/>
      <c r="L40" s="428">
        <v>6.3603945308383508E-2</v>
      </c>
      <c r="M40" s="101"/>
      <c r="N40" s="40">
        <v>3.0081941089110944</v>
      </c>
      <c r="O40" s="418"/>
      <c r="P40" s="549">
        <v>3.184485424691434</v>
      </c>
      <c r="Q40" s="105"/>
      <c r="R40" s="418">
        <v>-5.535943559780044E-2</v>
      </c>
      <c r="S40" s="544"/>
    </row>
    <row r="41" spans="1:19" x14ac:dyDescent="0.2">
      <c r="A41" s="551" t="s">
        <v>188</v>
      </c>
      <c r="B41" s="39">
        <v>7.5124802740244139</v>
      </c>
      <c r="C41" s="40"/>
      <c r="D41" s="549">
        <v>7.5264199834133789</v>
      </c>
      <c r="E41" s="549"/>
      <c r="F41" s="418">
        <v>-1.8521035790834406E-3</v>
      </c>
      <c r="G41" s="418"/>
      <c r="H41" s="104">
        <v>9.3610158882776542</v>
      </c>
      <c r="I41" s="418"/>
      <c r="J41" s="549">
        <v>9.3523615548553298</v>
      </c>
      <c r="K41" s="552"/>
      <c r="L41" s="428">
        <v>9.2536343591543592E-4</v>
      </c>
      <c r="M41" s="101"/>
      <c r="N41" s="40">
        <v>6.3306659882628935</v>
      </c>
      <c r="O41" s="418"/>
      <c r="P41" s="549">
        <v>6.3212759657814939</v>
      </c>
      <c r="Q41" s="105"/>
      <c r="R41" s="418">
        <v>1.4854631457683497E-3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508152.41261291469</v>
      </c>
      <c r="C43" s="36"/>
      <c r="D43" s="360">
        <v>519022.97858763556</v>
      </c>
      <c r="E43" s="360"/>
      <c r="F43" s="418">
        <v>-2.094428652138261E-2</v>
      </c>
      <c r="G43" s="418"/>
      <c r="H43" s="103">
        <v>167177.60222135109</v>
      </c>
      <c r="I43" s="418"/>
      <c r="J43" s="547">
        <v>177944.24809171827</v>
      </c>
      <c r="K43" s="18"/>
      <c r="L43" s="428">
        <v>-6.0505725730554107E-2</v>
      </c>
      <c r="M43" s="101"/>
      <c r="N43" s="36">
        <v>340974.81039156357</v>
      </c>
      <c r="O43" s="418"/>
      <c r="P43" s="360">
        <v>341078.73049591732</v>
      </c>
      <c r="Q43" s="18"/>
      <c r="R43" s="418">
        <v>-3.046806941102731E-4</v>
      </c>
      <c r="S43" s="428"/>
    </row>
    <row r="44" spans="1:19" x14ac:dyDescent="0.2">
      <c r="A44" s="413" t="s">
        <v>327</v>
      </c>
      <c r="B44" s="34">
        <v>476509.08178868325</v>
      </c>
      <c r="C44" s="36"/>
      <c r="D44" s="360">
        <v>487648.38256720605</v>
      </c>
      <c r="E44" s="360"/>
      <c r="F44" s="418">
        <v>-2.2842894956157506E-2</v>
      </c>
      <c r="G44" s="418"/>
      <c r="H44" s="103">
        <v>143100.92903417296</v>
      </c>
      <c r="I44" s="418"/>
      <c r="J44" s="547">
        <v>153327.89516354722</v>
      </c>
      <c r="K44" s="18"/>
      <c r="L44" s="428">
        <v>-6.6699970794392369E-2</v>
      </c>
      <c r="M44" s="101"/>
      <c r="N44" s="36">
        <v>333408.15275451029</v>
      </c>
      <c r="O44" s="418"/>
      <c r="P44" s="360">
        <v>334320.4874036588</v>
      </c>
      <c r="Q44" s="18"/>
      <c r="R44" s="418">
        <v>-2.7289223470380983E-3</v>
      </c>
      <c r="S44" s="428"/>
    </row>
    <row r="45" spans="1:19" x14ac:dyDescent="0.2">
      <c r="A45" s="413" t="s">
        <v>192</v>
      </c>
      <c r="B45" s="34">
        <v>40559.318321851795</v>
      </c>
      <c r="C45" s="36"/>
      <c r="D45" s="360">
        <v>41370.053160973628</v>
      </c>
      <c r="E45" s="360"/>
      <c r="F45" s="418">
        <v>-1.9597142792328784E-2</v>
      </c>
      <c r="G45" s="418"/>
      <c r="H45" s="103">
        <v>31971.671003022337</v>
      </c>
      <c r="I45" s="418"/>
      <c r="J45" s="547">
        <v>31006.322928822447</v>
      </c>
      <c r="K45" s="18"/>
      <c r="L45" s="428">
        <v>3.1133910216181573E-2</v>
      </c>
      <c r="M45" s="101"/>
      <c r="N45" s="36">
        <v>8587.6473188294549</v>
      </c>
      <c r="O45" s="418"/>
      <c r="P45" s="360">
        <v>10363.730232151182</v>
      </c>
      <c r="Q45" s="18"/>
      <c r="R45" s="418">
        <v>-0.17137486923500017</v>
      </c>
      <c r="S45" s="428"/>
    </row>
    <row r="46" spans="1:19" x14ac:dyDescent="0.2">
      <c r="A46" s="413" t="s">
        <v>193</v>
      </c>
      <c r="B46" s="395">
        <v>25925.955267948942</v>
      </c>
      <c r="C46" s="36"/>
      <c r="D46" s="360">
        <v>27721.025224850724</v>
      </c>
      <c r="E46" s="360"/>
      <c r="F46" s="418">
        <v>-6.4754818493963112E-2</v>
      </c>
      <c r="G46" s="418"/>
      <c r="H46" s="103">
        <v>21509.062898398442</v>
      </c>
      <c r="I46" s="418"/>
      <c r="J46" s="547">
        <v>20936.55873103565</v>
      </c>
      <c r="K46" s="18"/>
      <c r="L46" s="428">
        <v>2.7344711932727132E-2</v>
      </c>
      <c r="M46" s="101"/>
      <c r="N46" s="36">
        <v>4416.8923695505009</v>
      </c>
      <c r="O46" s="418"/>
      <c r="P46" s="360">
        <v>6784.4664938150754</v>
      </c>
      <c r="Q46" s="18"/>
      <c r="R46" s="418">
        <v>-0.34896983077784033</v>
      </c>
      <c r="S46" s="428"/>
    </row>
    <row r="47" spans="1:19" x14ac:dyDescent="0.2">
      <c r="A47" s="413" t="s">
        <v>194</v>
      </c>
      <c r="B47" s="34">
        <v>22187.460727828882</v>
      </c>
      <c r="C47" s="36"/>
      <c r="D47" s="360">
        <v>24063.902993209194</v>
      </c>
      <c r="E47" s="360"/>
      <c r="F47" s="418">
        <v>-7.7977469652775855E-2</v>
      </c>
      <c r="G47" s="418"/>
      <c r="H47" s="103">
        <v>20091.184877982272</v>
      </c>
      <c r="I47" s="418"/>
      <c r="J47" s="547">
        <v>21166.506694210286</v>
      </c>
      <c r="K47" s="18"/>
      <c r="L47" s="428">
        <v>-5.080298944757608E-2</v>
      </c>
      <c r="M47" s="101"/>
      <c r="N47" s="36">
        <v>2096.2758498466114</v>
      </c>
      <c r="O47" s="418"/>
      <c r="P47" s="360">
        <v>2897.3962989989082</v>
      </c>
      <c r="Q47" s="18"/>
      <c r="R47" s="418">
        <v>-0.27649667718188753</v>
      </c>
      <c r="S47" s="428"/>
    </row>
    <row r="48" spans="1:19" x14ac:dyDescent="0.2">
      <c r="A48" s="433" t="s">
        <v>195</v>
      </c>
      <c r="B48" s="34">
        <v>15514.985126502941</v>
      </c>
      <c r="C48" s="36"/>
      <c r="D48" s="360">
        <v>16287.325042599512</v>
      </c>
      <c r="E48" s="360"/>
      <c r="F48" s="418">
        <v>-4.7419690715112227E-2</v>
      </c>
      <c r="G48" s="418"/>
      <c r="H48" s="103">
        <v>14284.706431550308</v>
      </c>
      <c r="I48" s="418"/>
      <c r="J48" s="547">
        <v>15035.281601164246</v>
      </c>
      <c r="K48" s="18"/>
      <c r="L48" s="428">
        <v>-4.9920925295859939E-2</v>
      </c>
      <c r="M48" s="101"/>
      <c r="N48" s="36">
        <v>1230.2786949526323</v>
      </c>
      <c r="O48" s="418"/>
      <c r="P48" s="360">
        <v>1252.0434414352665</v>
      </c>
      <c r="Q48" s="18"/>
      <c r="R48" s="418">
        <v>-1.7383379651495421E-2</v>
      </c>
      <c r="S48" s="428"/>
    </row>
    <row r="49" spans="1:19" x14ac:dyDescent="0.2">
      <c r="A49" s="413" t="s">
        <v>196</v>
      </c>
      <c r="B49" s="34">
        <v>14929.288161848621</v>
      </c>
      <c r="C49" s="36"/>
      <c r="D49" s="360">
        <v>12958.752321064003</v>
      </c>
      <c r="E49" s="360"/>
      <c r="F49" s="418">
        <v>0.15206215783456098</v>
      </c>
      <c r="G49" s="418"/>
      <c r="H49" s="103">
        <v>13534.282595321905</v>
      </c>
      <c r="I49" s="418"/>
      <c r="J49" s="547">
        <v>11538.851503408425</v>
      </c>
      <c r="K49" s="18"/>
      <c r="L49" s="428">
        <v>0.1729315167392575</v>
      </c>
      <c r="M49" s="101"/>
      <c r="N49" s="36">
        <v>1395.005566526715</v>
      </c>
      <c r="O49" s="418"/>
      <c r="P49" s="360">
        <v>1419.900817655579</v>
      </c>
      <c r="Q49" s="18"/>
      <c r="R49" s="418">
        <v>-1.7533091621123858E-2</v>
      </c>
      <c r="S49" s="428"/>
    </row>
    <row r="50" spans="1:19" x14ac:dyDescent="0.2">
      <c r="A50" s="413" t="s">
        <v>197</v>
      </c>
      <c r="B50" s="34">
        <v>7086.4383423632826</v>
      </c>
      <c r="C50" s="36"/>
      <c r="D50" s="360">
        <v>7387.1775226070558</v>
      </c>
      <c r="E50" s="360"/>
      <c r="F50" s="418">
        <v>-4.0710972400949896E-2</v>
      </c>
      <c r="G50" s="418"/>
      <c r="H50" s="103">
        <v>5898.2409384981647</v>
      </c>
      <c r="I50" s="418"/>
      <c r="J50" s="547">
        <v>5740.8703627488076</v>
      </c>
      <c r="K50" s="18"/>
      <c r="L50" s="428">
        <v>2.7412320050022164E-2</v>
      </c>
      <c r="M50" s="101"/>
      <c r="N50" s="36">
        <v>1188.1974038651176</v>
      </c>
      <c r="O50" s="418"/>
      <c r="P50" s="360">
        <v>1646.307159858248</v>
      </c>
      <c r="Q50" s="18"/>
      <c r="R50" s="418">
        <v>-0.27826505719174244</v>
      </c>
      <c r="S50" s="428"/>
    </row>
    <row r="51" spans="1:19" x14ac:dyDescent="0.2">
      <c r="A51" s="413" t="s">
        <v>198</v>
      </c>
      <c r="B51" s="34">
        <v>5370.7302032782873</v>
      </c>
      <c r="C51" s="36"/>
      <c r="D51" s="360">
        <v>5713.8048764217165</v>
      </c>
      <c r="E51" s="360"/>
      <c r="F51" s="418">
        <v>-6.0043120226093635E-2</v>
      </c>
      <c r="G51" s="418"/>
      <c r="H51" s="103">
        <v>4367.3166380610601</v>
      </c>
      <c r="I51" s="418"/>
      <c r="J51" s="547">
        <v>4991.7707533358544</v>
      </c>
      <c r="K51" s="18"/>
      <c r="L51" s="428">
        <v>-0.12509671339724282</v>
      </c>
      <c r="M51" s="101"/>
      <c r="N51" s="36">
        <v>1003.4135652172275</v>
      </c>
      <c r="O51" s="418"/>
      <c r="P51" s="360">
        <v>722.03412308586189</v>
      </c>
      <c r="Q51" s="18"/>
      <c r="R51" s="418">
        <v>0.38970380087965029</v>
      </c>
      <c r="S51" s="428"/>
    </row>
    <row r="52" spans="1:19" x14ac:dyDescent="0.2">
      <c r="A52" s="413" t="s">
        <v>199</v>
      </c>
      <c r="B52" s="34">
        <v>8867.1496734285993</v>
      </c>
      <c r="C52" s="36"/>
      <c r="D52" s="360">
        <v>8742.4567199606881</v>
      </c>
      <c r="E52" s="360"/>
      <c r="F52" s="418">
        <v>1.426291916129404E-2</v>
      </c>
      <c r="G52" s="418"/>
      <c r="H52" s="103">
        <v>7854.5853889799182</v>
      </c>
      <c r="I52" s="418"/>
      <c r="J52" s="547">
        <v>7791.2438662347149</v>
      </c>
      <c r="K52" s="18"/>
      <c r="L52" s="428">
        <v>8.1298344439851861E-3</v>
      </c>
      <c r="M52" s="101"/>
      <c r="N52" s="36">
        <v>1012.564284448681</v>
      </c>
      <c r="O52" s="418"/>
      <c r="P52" s="360">
        <v>951.21285372597345</v>
      </c>
      <c r="Q52" s="18"/>
      <c r="R52" s="418">
        <v>6.4498109421449956E-2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570810.85142031068</v>
      </c>
      <c r="C54" s="36"/>
      <c r="D54" s="360">
        <v>583536.80710536544</v>
      </c>
      <c r="E54" s="360"/>
      <c r="F54" s="418">
        <v>-2.1808317024905207E-2</v>
      </c>
      <c r="G54" s="418"/>
      <c r="H54" s="103">
        <v>222612.05502141317</v>
      </c>
      <c r="I54" s="418"/>
      <c r="J54" s="547">
        <v>232011.22881057399</v>
      </c>
      <c r="K54" s="18"/>
      <c r="L54" s="428">
        <v>-4.0511719356629908E-2</v>
      </c>
      <c r="M54" s="101"/>
      <c r="N54" s="37">
        <v>348198.79639889748</v>
      </c>
      <c r="O54" s="418"/>
      <c r="P54" s="360">
        <v>351525.5782947914</v>
      </c>
      <c r="Q54" s="18"/>
      <c r="R54" s="418">
        <v>-9.4638401906107054E-3</v>
      </c>
      <c r="S54" s="428"/>
    </row>
    <row r="55" spans="1:19" x14ac:dyDescent="0.2">
      <c r="A55" s="433" t="s">
        <v>202</v>
      </c>
      <c r="B55" s="34">
        <v>47019.79946067217</v>
      </c>
      <c r="C55" s="36"/>
      <c r="D55" s="360">
        <v>50942.081634406044</v>
      </c>
      <c r="E55" s="360"/>
      <c r="F55" s="418">
        <v>-7.6994933224024037E-2</v>
      </c>
      <c r="G55" s="418"/>
      <c r="H55" s="103">
        <v>29958.246656771706</v>
      </c>
      <c r="I55" s="418"/>
      <c r="J55" s="547">
        <v>30684.653953210192</v>
      </c>
      <c r="K55" s="18"/>
      <c r="L55" s="428">
        <v>-2.367330906016266E-2</v>
      </c>
      <c r="M55" s="101"/>
      <c r="N55" s="37">
        <v>17061.552803900464</v>
      </c>
      <c r="O55" s="418"/>
      <c r="P55" s="360">
        <v>20257.427681195852</v>
      </c>
      <c r="Q55" s="18"/>
      <c r="R55" s="418">
        <v>-0.15776311423103284</v>
      </c>
      <c r="S55" s="428"/>
    </row>
    <row r="56" spans="1:19" x14ac:dyDescent="0.2">
      <c r="A56" s="433" t="s">
        <v>203</v>
      </c>
      <c r="B56" s="34">
        <v>570810.85142031068</v>
      </c>
      <c r="C56" s="36"/>
      <c r="D56" s="360">
        <v>583536.80710536544</v>
      </c>
      <c r="E56" s="360"/>
      <c r="F56" s="418">
        <v>-2.1808317024905207E-2</v>
      </c>
      <c r="G56" s="418"/>
      <c r="H56" s="103">
        <v>222612.05502141317</v>
      </c>
      <c r="I56" s="418"/>
      <c r="J56" s="547">
        <v>232011.22881057399</v>
      </c>
      <c r="K56" s="18"/>
      <c r="L56" s="428">
        <v>-4.0511719356629908E-2</v>
      </c>
      <c r="M56" s="101"/>
      <c r="N56" s="37">
        <v>348198.79639889748</v>
      </c>
      <c r="O56" s="418"/>
      <c r="P56" s="360">
        <v>351525.5782947914</v>
      </c>
      <c r="Q56" s="18"/>
      <c r="R56" s="418">
        <v>-9.4638401906107054E-3</v>
      </c>
      <c r="S56" s="428"/>
    </row>
    <row r="57" spans="1:19" x14ac:dyDescent="0.2">
      <c r="A57" s="433" t="s">
        <v>545</v>
      </c>
      <c r="B57" s="34">
        <v>52354.830316022446</v>
      </c>
      <c r="C57" s="36"/>
      <c r="D57" s="360">
        <v>52826.582429984068</v>
      </c>
      <c r="E57" s="360"/>
      <c r="F57" s="418">
        <v>-8.930203171611157E-3</v>
      </c>
      <c r="G57" s="418"/>
      <c r="H57" s="103">
        <v>16382.267027459207</v>
      </c>
      <c r="I57" s="418"/>
      <c r="J57" s="547">
        <v>18011.321120667693</v>
      </c>
      <c r="K57" s="18"/>
      <c r="L57" s="428">
        <v>-9.0446118987861104E-2</v>
      </c>
      <c r="M57" s="101"/>
      <c r="N57" s="37">
        <v>35972.563288563237</v>
      </c>
      <c r="O57" s="418"/>
      <c r="P57" s="360">
        <v>34815.261309316375</v>
      </c>
      <c r="Q57" s="18"/>
      <c r="R57" s="418">
        <v>3.3241226281911444E-2</v>
      </c>
      <c r="S57" s="428"/>
    </row>
    <row r="58" spans="1:19" x14ac:dyDescent="0.2">
      <c r="A58" s="433" t="s">
        <v>205</v>
      </c>
      <c r="B58" s="34">
        <v>2992.9856433619648</v>
      </c>
      <c r="C58" s="36"/>
      <c r="D58" s="360">
        <v>3084.6403297729321</v>
      </c>
      <c r="E58" s="360"/>
      <c r="F58" s="418">
        <v>-2.9713249070342746E-2</v>
      </c>
      <c r="G58" s="418"/>
      <c r="H58" s="103">
        <v>2316.166924016999</v>
      </c>
      <c r="I58" s="418"/>
      <c r="J58" s="547">
        <v>1962.9167510196496</v>
      </c>
      <c r="K58" s="18"/>
      <c r="L58" s="428">
        <v>0.17996187195093799</v>
      </c>
      <c r="M58" s="101"/>
      <c r="N58" s="37">
        <v>676.81871934496576</v>
      </c>
      <c r="O58" s="418"/>
      <c r="P58" s="360">
        <v>1121.7235787532823</v>
      </c>
      <c r="Q58" s="18"/>
      <c r="R58" s="418">
        <v>-0.396626109886</v>
      </c>
      <c r="S58" s="428"/>
    </row>
    <row r="59" spans="1:19" x14ac:dyDescent="0.2">
      <c r="A59" s="433" t="s">
        <v>206</v>
      </c>
      <c r="B59" s="34">
        <v>1381.1877522239938</v>
      </c>
      <c r="C59" s="36"/>
      <c r="D59" s="360">
        <v>1456.0911120537878</v>
      </c>
      <c r="E59" s="360"/>
      <c r="F59" s="418">
        <v>-5.1441396221520976E-2</v>
      </c>
      <c r="G59" s="418"/>
      <c r="H59" s="103">
        <v>1292.7758410074512</v>
      </c>
      <c r="I59" s="418"/>
      <c r="J59" s="547">
        <v>1122.3774767330999</v>
      </c>
      <c r="K59" s="18"/>
      <c r="L59" s="428">
        <v>0.15181912307286241</v>
      </c>
      <c r="M59" s="101"/>
      <c r="N59" s="37">
        <v>88.411911216542734</v>
      </c>
      <c r="O59" s="418"/>
      <c r="P59" s="360">
        <v>333.71363532068796</v>
      </c>
      <c r="Q59" s="18"/>
      <c r="R59" s="418">
        <v>-0.73506653052524584</v>
      </c>
      <c r="S59" s="428"/>
    </row>
    <row r="60" spans="1:19" x14ac:dyDescent="0.2">
      <c r="A60" s="433" t="s">
        <v>207</v>
      </c>
      <c r="B60" s="34">
        <v>865.65768100218952</v>
      </c>
      <c r="C60" s="36"/>
      <c r="D60" s="360">
        <v>615.11455858955424</v>
      </c>
      <c r="E60" s="360"/>
      <c r="F60" s="418">
        <v>0.40731131935346454</v>
      </c>
      <c r="G60" s="418"/>
      <c r="H60" s="103">
        <v>857.62621796605595</v>
      </c>
      <c r="I60" s="418"/>
      <c r="J60" s="547">
        <v>562.30987519215819</v>
      </c>
      <c r="K60" s="18"/>
      <c r="L60" s="428">
        <v>0.52518434372680955</v>
      </c>
      <c r="M60" s="101"/>
      <c r="N60" s="37">
        <v>8.0314630361335375</v>
      </c>
      <c r="O60" s="418"/>
      <c r="P60" s="360">
        <v>52.804683397396005</v>
      </c>
      <c r="Q60" s="18"/>
      <c r="R60" s="418">
        <v>-0.84790244880950083</v>
      </c>
      <c r="S60" s="428"/>
    </row>
    <row r="61" spans="1:19" x14ac:dyDescent="0.2">
      <c r="A61" s="433" t="s">
        <v>208</v>
      </c>
      <c r="B61" s="34">
        <v>1573.1395351348842</v>
      </c>
      <c r="C61" s="36"/>
      <c r="D61" s="360">
        <v>1508.9114307141162</v>
      </c>
      <c r="E61" s="360"/>
      <c r="F61" s="418">
        <v>4.2565854505039441E-2</v>
      </c>
      <c r="G61" s="418"/>
      <c r="H61" s="103">
        <v>981.75378429553086</v>
      </c>
      <c r="I61" s="418"/>
      <c r="J61" s="547">
        <v>735.24451757614588</v>
      </c>
      <c r="K61" s="18"/>
      <c r="L61" s="428">
        <v>0.33527521909587737</v>
      </c>
      <c r="M61" s="101"/>
      <c r="N61" s="37">
        <v>591.38575083935336</v>
      </c>
      <c r="O61" s="418"/>
      <c r="P61" s="360">
        <v>773.66691313797037</v>
      </c>
      <c r="Q61" s="18"/>
      <c r="R61" s="418">
        <v>-0.23560676979100728</v>
      </c>
      <c r="S61" s="428"/>
    </row>
    <row r="62" spans="1:19" x14ac:dyDescent="0.2">
      <c r="A62" s="433" t="s">
        <v>209</v>
      </c>
      <c r="B62" s="34">
        <v>1558.1147333626923</v>
      </c>
      <c r="C62" s="36"/>
      <c r="D62" s="360">
        <v>1200.5284684774767</v>
      </c>
      <c r="E62" s="360"/>
      <c r="F62" s="418">
        <v>0.29785738054068001</v>
      </c>
      <c r="G62" s="418"/>
      <c r="H62" s="103">
        <v>1463.4391638458605</v>
      </c>
      <c r="I62" s="418"/>
      <c r="J62" s="547">
        <v>1167.7471283006585</v>
      </c>
      <c r="K62" s="18"/>
      <c r="L62" s="428">
        <v>0.25321581049443659</v>
      </c>
      <c r="M62" s="101"/>
      <c r="N62" s="37">
        <v>94.675569516831814</v>
      </c>
      <c r="O62" s="418"/>
      <c r="P62" s="360">
        <v>32.781340176818269</v>
      </c>
      <c r="Q62" s="18"/>
      <c r="R62" s="418">
        <v>1.888093317910865</v>
      </c>
      <c r="S62" s="428"/>
    </row>
    <row r="63" spans="1:19" x14ac:dyDescent="0.2">
      <c r="A63" s="433" t="s">
        <v>210</v>
      </c>
      <c r="B63" s="34">
        <v>6244.7973454296334</v>
      </c>
      <c r="C63" s="36"/>
      <c r="D63" s="360">
        <v>6070.8127993235294</v>
      </c>
      <c r="E63" s="360"/>
      <c r="F63" s="418">
        <v>2.8659184833617526E-2</v>
      </c>
      <c r="G63" s="418"/>
      <c r="H63" s="103">
        <v>5482.6702545543549</v>
      </c>
      <c r="I63" s="418"/>
      <c r="J63" s="547">
        <v>5404.7526162881059</v>
      </c>
      <c r="K63" s="18"/>
      <c r="L63" s="428">
        <v>1.4416504102598789E-2</v>
      </c>
      <c r="M63" s="101"/>
      <c r="N63" s="37">
        <v>762.12709087527855</v>
      </c>
      <c r="O63" s="418"/>
      <c r="P63" s="360">
        <v>666.06018303542328</v>
      </c>
      <c r="Q63" s="18"/>
      <c r="R63" s="418">
        <v>0.14423157289188404</v>
      </c>
      <c r="S63" s="428"/>
    </row>
    <row r="64" spans="1:19" x14ac:dyDescent="0.2">
      <c r="A64" s="433" t="s">
        <v>211</v>
      </c>
      <c r="B64" s="34">
        <v>635.07093645631767</v>
      </c>
      <c r="C64" s="36"/>
      <c r="D64" s="360">
        <v>511.07649693705707</v>
      </c>
      <c r="E64" s="360"/>
      <c r="F64" s="418">
        <v>0.24261424710855262</v>
      </c>
      <c r="G64" s="418"/>
      <c r="H64" s="103">
        <v>560.77857866486261</v>
      </c>
      <c r="I64" s="418"/>
      <c r="J64" s="547">
        <v>433.2113390767928</v>
      </c>
      <c r="K64" s="18"/>
      <c r="L64" s="428">
        <v>0.29446883791159661</v>
      </c>
      <c r="M64" s="101"/>
      <c r="N64" s="38">
        <v>74.292357791455061</v>
      </c>
      <c r="O64" s="418"/>
      <c r="P64" s="360">
        <v>77.865157860264247</v>
      </c>
      <c r="Q64" s="18"/>
      <c r="R64" s="418">
        <v>-4.5884451621107415E-2</v>
      </c>
      <c r="S64" s="428"/>
    </row>
    <row r="65" spans="1:19" x14ac:dyDescent="0.2">
      <c r="A65" s="433" t="s">
        <v>212</v>
      </c>
      <c r="B65" s="34">
        <v>392.71143786944128</v>
      </c>
      <c r="C65" s="36"/>
      <c r="D65" s="360">
        <v>309.76743816422447</v>
      </c>
      <c r="E65" s="360"/>
      <c r="F65" s="418">
        <v>0.26776216440555545</v>
      </c>
      <c r="G65" s="418"/>
      <c r="H65" s="103">
        <v>391.85948089304452</v>
      </c>
      <c r="I65" s="418"/>
      <c r="J65" s="547">
        <v>227.84707459535088</v>
      </c>
      <c r="K65" s="18"/>
      <c r="L65" s="428">
        <v>0.71983547117721147</v>
      </c>
      <c r="M65" s="101"/>
      <c r="N65" s="38">
        <v>0.85195697639677326</v>
      </c>
      <c r="O65" s="418"/>
      <c r="P65" s="360">
        <v>81.920363568873597</v>
      </c>
      <c r="Q65" s="18"/>
      <c r="R65" s="418">
        <v>-0.98960018072087164</v>
      </c>
      <c r="S65" s="428"/>
    </row>
    <row r="66" spans="1:19" x14ac:dyDescent="0.2">
      <c r="A66" s="433" t="s">
        <v>213</v>
      </c>
      <c r="B66" s="34">
        <v>1151.5365733841504</v>
      </c>
      <c r="C66" s="36"/>
      <c r="D66" s="360">
        <v>2063.0894221157751</v>
      </c>
      <c r="E66" s="360"/>
      <c r="F66" s="418">
        <v>-0.44183874870377321</v>
      </c>
      <c r="G66" s="428"/>
      <c r="H66" s="103">
        <v>798.48573645984936</v>
      </c>
      <c r="I66" s="19"/>
      <c r="J66" s="547">
        <v>727.41498804917273</v>
      </c>
      <c r="K66" s="18"/>
      <c r="L66" s="428">
        <v>9.7703167488036827E-2</v>
      </c>
      <c r="M66" s="101"/>
      <c r="N66" s="38">
        <v>353.05083692430094</v>
      </c>
      <c r="O66" s="19"/>
      <c r="P66" s="360">
        <v>1335.6744340666023</v>
      </c>
      <c r="Q66" s="18"/>
      <c r="R66" s="418">
        <v>-0.73567597917600303</v>
      </c>
      <c r="S66" s="428"/>
    </row>
    <row r="67" spans="1:19" x14ac:dyDescent="0.2">
      <c r="A67" s="560" t="s">
        <v>1065</v>
      </c>
      <c r="B67" s="166">
        <v>32.473664181483649</v>
      </c>
      <c r="C67" s="561"/>
      <c r="D67" s="561"/>
      <c r="E67" s="562"/>
      <c r="F67" s="443"/>
      <c r="G67" s="443"/>
      <c r="H67" s="563">
        <v>34.839310681293007</v>
      </c>
      <c r="I67" s="23"/>
      <c r="J67" s="564"/>
      <c r="K67" s="22"/>
      <c r="L67" s="444"/>
      <c r="M67" s="23"/>
      <c r="N67" s="564">
        <v>30.961248187450526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215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Tables'!A45,":  ",'List of Tables'!C45)</f>
        <v>TABLE 38:  Get Married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705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973395.61531982152</v>
      </c>
      <c r="C6" s="53"/>
      <c r="D6" s="36">
        <v>1034540.280841205</v>
      </c>
      <c r="E6" s="36"/>
      <c r="F6" s="418">
        <v>-5.9103223580299444E-2</v>
      </c>
      <c r="G6" s="418"/>
      <c r="H6" s="100">
        <v>545369.10474615626</v>
      </c>
      <c r="I6" s="418"/>
      <c r="J6" s="360">
        <v>572306.50128302979</v>
      </c>
      <c r="K6" s="18"/>
      <c r="L6" s="428">
        <v>-4.706812953633014E-2</v>
      </c>
      <c r="M6" s="101"/>
      <c r="N6" s="173">
        <v>428026.51057366526</v>
      </c>
      <c r="O6" s="418"/>
      <c r="P6" s="360">
        <v>462233.7795581753</v>
      </c>
      <c r="Q6" s="18"/>
      <c r="R6" s="418">
        <v>-7.4004260392234747E-2</v>
      </c>
      <c r="S6" s="544"/>
    </row>
    <row r="7" spans="1:19" x14ac:dyDescent="0.2">
      <c r="A7" s="439" t="s">
        <v>154</v>
      </c>
      <c r="B7" s="34">
        <v>119173.26687853481</v>
      </c>
      <c r="C7" s="36"/>
      <c r="D7" s="36">
        <v>125976.57097992403</v>
      </c>
      <c r="E7" s="36"/>
      <c r="F7" s="418">
        <v>-5.4004518844011203E-2</v>
      </c>
      <c r="G7" s="418"/>
      <c r="H7" s="103">
        <v>53767.129123689396</v>
      </c>
      <c r="I7" s="418"/>
      <c r="J7" s="360">
        <v>56416.457461911872</v>
      </c>
      <c r="K7" s="18"/>
      <c r="L7" s="428">
        <v>-4.6960203766978854E-2</v>
      </c>
      <c r="M7" s="101"/>
      <c r="N7" s="36">
        <v>65406.137754845418</v>
      </c>
      <c r="O7" s="418"/>
      <c r="P7" s="360">
        <v>69560.113518012149</v>
      </c>
      <c r="Q7" s="18"/>
      <c r="R7" s="418">
        <v>-5.9717782980487591E-2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7158.5805798725714</v>
      </c>
      <c r="C9" s="36"/>
      <c r="D9" s="36">
        <v>8349.6610271801583</v>
      </c>
      <c r="E9" s="36"/>
      <c r="F9" s="418">
        <v>-0.14265015590816599</v>
      </c>
      <c r="G9" s="418"/>
      <c r="H9" s="103">
        <v>6534.3193138680672</v>
      </c>
      <c r="I9" s="418"/>
      <c r="J9" s="547">
        <v>7221.1288304573436</v>
      </c>
      <c r="K9" s="18"/>
      <c r="L9" s="428">
        <v>-9.5111101423983033E-2</v>
      </c>
      <c r="M9" s="101"/>
      <c r="N9" s="36">
        <v>624.26126600450402</v>
      </c>
      <c r="O9" s="418"/>
      <c r="P9" s="360">
        <v>1128.5321967228151</v>
      </c>
      <c r="Q9" s="18"/>
      <c r="R9" s="418">
        <v>-0.44683787683034781</v>
      </c>
      <c r="S9" s="428"/>
    </row>
    <row r="10" spans="1:19" x14ac:dyDescent="0.2">
      <c r="A10" s="546" t="s">
        <v>157</v>
      </c>
      <c r="B10" s="34">
        <v>51635.174709971645</v>
      </c>
      <c r="C10" s="36"/>
      <c r="D10" s="36">
        <v>50140.138016853089</v>
      </c>
      <c r="E10" s="36"/>
      <c r="F10" s="418">
        <v>2.9817163499152016E-2</v>
      </c>
      <c r="G10" s="418"/>
      <c r="H10" s="103">
        <v>26198.226420132534</v>
      </c>
      <c r="I10" s="418"/>
      <c r="J10" s="547">
        <v>28930.047023390674</v>
      </c>
      <c r="K10" s="18"/>
      <c r="L10" s="428">
        <v>-9.4428488175266154E-2</v>
      </c>
      <c r="M10" s="101"/>
      <c r="N10" s="36">
        <v>25436.948289839111</v>
      </c>
      <c r="O10" s="418"/>
      <c r="P10" s="360">
        <v>21210.090993462411</v>
      </c>
      <c r="Q10" s="18"/>
      <c r="R10" s="418">
        <v>0.19928520333456112</v>
      </c>
      <c r="S10" s="428"/>
    </row>
    <row r="11" spans="1:19" x14ac:dyDescent="0.2">
      <c r="A11" s="546" t="s">
        <v>158</v>
      </c>
      <c r="B11" s="34">
        <v>60379.511588693829</v>
      </c>
      <c r="C11" s="36"/>
      <c r="D11" s="36">
        <v>67486.771935885467</v>
      </c>
      <c r="E11" s="36"/>
      <c r="F11" s="418">
        <v>-0.10531338428727567</v>
      </c>
      <c r="G11" s="418"/>
      <c r="H11" s="103">
        <v>21034.583389692245</v>
      </c>
      <c r="I11" s="418"/>
      <c r="J11" s="360">
        <v>20265.281608058682</v>
      </c>
      <c r="K11" s="18"/>
      <c r="L11" s="428">
        <v>3.7961563846595797E-2</v>
      </c>
      <c r="M11" s="101"/>
      <c r="N11" s="36">
        <v>39344.928199001581</v>
      </c>
      <c r="O11" s="418"/>
      <c r="P11" s="360">
        <v>47221.490327826788</v>
      </c>
      <c r="Q11" s="18"/>
      <c r="R11" s="418">
        <v>-0.16680037148644775</v>
      </c>
      <c r="S11" s="428"/>
    </row>
    <row r="12" spans="1:19" x14ac:dyDescent="0.2">
      <c r="A12" s="546" t="s">
        <v>159</v>
      </c>
      <c r="B12" s="45">
        <v>2.7192582780451673</v>
      </c>
      <c r="C12" s="43"/>
      <c r="D12" s="40">
        <v>2.9568189831615679</v>
      </c>
      <c r="E12" s="40"/>
      <c r="F12" s="418">
        <v>-8.034333737345993E-2</v>
      </c>
      <c r="G12" s="418"/>
      <c r="H12" s="104">
        <v>2.1825452363525941</v>
      </c>
      <c r="I12" s="418"/>
      <c r="J12" s="548">
        <v>1.9546940687678329</v>
      </c>
      <c r="K12" s="18"/>
      <c r="L12" s="428">
        <v>0.11656615284477237</v>
      </c>
      <c r="M12" s="101"/>
      <c r="N12" s="43">
        <v>3.4082394163422283</v>
      </c>
      <c r="O12" s="418"/>
      <c r="P12" s="549">
        <v>3.7695884676417295</v>
      </c>
      <c r="Q12" s="18"/>
      <c r="R12" s="418">
        <v>-9.5859018670428689E-2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59351.97022571016</v>
      </c>
      <c r="C14" s="36"/>
      <c r="D14" s="36">
        <v>62471.702690035352</v>
      </c>
      <c r="E14" s="36"/>
      <c r="F14" s="418">
        <v>-4.9938329355361244E-2</v>
      </c>
      <c r="G14" s="418"/>
      <c r="H14" s="103">
        <v>20102.688748276287</v>
      </c>
      <c r="I14" s="418"/>
      <c r="J14" s="547">
        <v>21886.583028647565</v>
      </c>
      <c r="K14" s="18"/>
      <c r="L14" s="428">
        <v>-8.1506294428706438E-2</v>
      </c>
      <c r="M14" s="101"/>
      <c r="N14" s="36">
        <v>39249.281477433877</v>
      </c>
      <c r="O14" s="418"/>
      <c r="P14" s="360">
        <v>40585.119661387791</v>
      </c>
      <c r="Q14" s="18"/>
      <c r="R14" s="418">
        <v>-3.2914481837164944E-2</v>
      </c>
      <c r="S14" s="428"/>
    </row>
    <row r="15" spans="1:19" x14ac:dyDescent="0.2">
      <c r="A15" s="438" t="s">
        <v>162</v>
      </c>
      <c r="B15" s="34">
        <v>59821.296652824647</v>
      </c>
      <c r="C15" s="36"/>
      <c r="D15" s="36">
        <v>63504.868289884071</v>
      </c>
      <c r="E15" s="36"/>
      <c r="F15" s="418">
        <v>-5.8004555182207873E-2</v>
      </c>
      <c r="G15" s="418"/>
      <c r="H15" s="34">
        <v>33664.440375413105</v>
      </c>
      <c r="I15" s="418"/>
      <c r="J15" s="547">
        <v>34529.87443325988</v>
      </c>
      <c r="K15" s="18"/>
      <c r="L15" s="428">
        <v>-2.5063342165332948E-2</v>
      </c>
      <c r="M15" s="101"/>
      <c r="N15" s="36">
        <v>26156.856277411542</v>
      </c>
      <c r="O15" s="418"/>
      <c r="P15" s="360">
        <v>28974.993856624191</v>
      </c>
      <c r="Q15" s="18"/>
      <c r="R15" s="418">
        <v>-9.7261024218245812E-2</v>
      </c>
      <c r="S15" s="428"/>
    </row>
    <row r="16" spans="1:19" x14ac:dyDescent="0.2">
      <c r="A16" s="433" t="s">
        <v>163</v>
      </c>
      <c r="B16" s="45">
        <v>3.2467526698187767</v>
      </c>
      <c r="C16" s="43"/>
      <c r="D16" s="40">
        <v>3.0924465317542378</v>
      </c>
      <c r="E16" s="40"/>
      <c r="F16" s="418">
        <v>4.989775457071733E-2</v>
      </c>
      <c r="G16" s="418"/>
      <c r="H16" s="104">
        <v>4.4777003111316347</v>
      </c>
      <c r="I16" s="418"/>
      <c r="J16" s="548">
        <v>4.3284250957069563</v>
      </c>
      <c r="K16" s="18"/>
      <c r="L16" s="428">
        <v>3.4487189248748551E-2</v>
      </c>
      <c r="M16" s="101"/>
      <c r="N16" s="43">
        <v>2.2348519056574458</v>
      </c>
      <c r="O16" s="418"/>
      <c r="P16" s="549">
        <v>2.0900109612743623</v>
      </c>
      <c r="Q16" s="18"/>
      <c r="R16" s="418">
        <v>6.9301523803860024E-2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16395.959030991096</v>
      </c>
      <c r="C18" s="36"/>
      <c r="D18" s="36">
        <v>18540.151001198457</v>
      </c>
      <c r="E18" s="36"/>
      <c r="F18" s="418">
        <v>-0.11565126789251921</v>
      </c>
      <c r="G18" s="418"/>
      <c r="H18" s="103">
        <v>894.87395454078398</v>
      </c>
      <c r="I18" s="418"/>
      <c r="J18" s="547">
        <v>868.76862565706222</v>
      </c>
      <c r="K18" s="18"/>
      <c r="L18" s="428">
        <v>3.0048655203193983E-2</v>
      </c>
      <c r="M18" s="101"/>
      <c r="N18" s="36">
        <v>15501.085076450314</v>
      </c>
      <c r="O18" s="418"/>
      <c r="P18" s="360">
        <v>17671.382375541394</v>
      </c>
      <c r="Q18" s="18"/>
      <c r="R18" s="418">
        <v>-0.12281423450465002</v>
      </c>
      <c r="S18" s="428"/>
    </row>
    <row r="19" spans="1:19" x14ac:dyDescent="0.2">
      <c r="A19" s="438" t="s">
        <v>166</v>
      </c>
      <c r="B19" s="34">
        <v>69453.740552608258</v>
      </c>
      <c r="C19" s="36"/>
      <c r="D19" s="36">
        <v>71946.596204283807</v>
      </c>
      <c r="E19" s="36"/>
      <c r="F19" s="418">
        <v>-3.464869477073497E-2</v>
      </c>
      <c r="G19" s="418"/>
      <c r="H19" s="103">
        <v>14097.581434156455</v>
      </c>
      <c r="I19" s="418"/>
      <c r="J19" s="547">
        <v>15981.709143007683</v>
      </c>
      <c r="K19" s="18"/>
      <c r="L19" s="428">
        <v>-0.11789275427250359</v>
      </c>
      <c r="M19" s="101"/>
      <c r="N19" s="36">
        <v>55356.159118451804</v>
      </c>
      <c r="O19" s="418"/>
      <c r="P19" s="360">
        <v>55964.887061276124</v>
      </c>
      <c r="Q19" s="18"/>
      <c r="R19" s="418">
        <v>-1.0876961873573014E-2</v>
      </c>
      <c r="S19" s="428"/>
    </row>
    <row r="20" spans="1:19" x14ac:dyDescent="0.2">
      <c r="A20" s="438" t="s">
        <v>167</v>
      </c>
      <c r="B20" s="34">
        <v>14467.234251253696</v>
      </c>
      <c r="C20" s="36"/>
      <c r="D20" s="36">
        <v>16544.717622068463</v>
      </c>
      <c r="E20" s="36"/>
      <c r="F20" s="418">
        <v>-0.12556777445652378</v>
      </c>
      <c r="G20" s="418"/>
      <c r="H20" s="103">
        <v>508.92684751548387</v>
      </c>
      <c r="I20" s="418"/>
      <c r="J20" s="547">
        <v>501.59777578804545</v>
      </c>
      <c r="K20" s="18"/>
      <c r="L20" s="428">
        <v>1.4611451807025918E-2</v>
      </c>
      <c r="M20" s="101"/>
      <c r="N20" s="36">
        <v>13958.307403738212</v>
      </c>
      <c r="O20" s="418"/>
      <c r="P20" s="360">
        <v>16043.119846280419</v>
      </c>
      <c r="Q20" s="18"/>
      <c r="R20" s="418">
        <v>-0.12995056214241074</v>
      </c>
      <c r="S20" s="428"/>
    </row>
    <row r="21" spans="1:19" x14ac:dyDescent="0.2">
      <c r="A21" s="438" t="s">
        <v>168</v>
      </c>
      <c r="B21" s="34">
        <v>47790.801546190472</v>
      </c>
      <c r="C21" s="36"/>
      <c r="D21" s="36">
        <v>52034.541396506946</v>
      </c>
      <c r="E21" s="36"/>
      <c r="F21" s="418">
        <v>-8.1556207404210032E-2</v>
      </c>
      <c r="G21" s="418"/>
      <c r="H21" s="103">
        <v>39283.600582509047</v>
      </c>
      <c r="I21" s="418"/>
      <c r="J21" s="547">
        <v>40067.577469032112</v>
      </c>
      <c r="K21" s="18"/>
      <c r="L21" s="428">
        <v>-1.9566366025722277E-2</v>
      </c>
      <c r="M21" s="101"/>
      <c r="N21" s="36">
        <v>8507.2009636814219</v>
      </c>
      <c r="O21" s="418"/>
      <c r="P21" s="360">
        <v>11966.963927474837</v>
      </c>
      <c r="Q21" s="18"/>
      <c r="R21" s="418">
        <v>-0.28910950051835443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88092.220275976695</v>
      </c>
      <c r="C23" s="36"/>
      <c r="D23" s="36">
        <v>93041.591827920463</v>
      </c>
      <c r="E23" s="36">
        <v>0</v>
      </c>
      <c r="F23" s="418">
        <v>-5.3195258751565472E-2</v>
      </c>
      <c r="G23" s="418"/>
      <c r="H23" s="103">
        <v>25030.308444095816</v>
      </c>
      <c r="I23" s="418"/>
      <c r="J23" s="547">
        <v>26030.504520489332</v>
      </c>
      <c r="K23" s="18"/>
      <c r="L23" s="428">
        <v>-3.8423998874329714E-2</v>
      </c>
      <c r="M23" s="101"/>
      <c r="N23" s="36">
        <v>63061.911831880883</v>
      </c>
      <c r="O23" s="418"/>
      <c r="P23" s="360">
        <v>67011.087307431124</v>
      </c>
      <c r="Q23" s="18"/>
      <c r="R23" s="418">
        <v>-5.8933165155675676E-2</v>
      </c>
      <c r="S23" s="428"/>
    </row>
    <row r="24" spans="1:19" x14ac:dyDescent="0.2">
      <c r="A24" s="438" t="s">
        <v>171</v>
      </c>
      <c r="B24" s="34">
        <v>27812.685055109243</v>
      </c>
      <c r="C24" s="36"/>
      <c r="D24" s="36">
        <v>30399.106076048203</v>
      </c>
      <c r="E24" s="36">
        <v>0</v>
      </c>
      <c r="F24" s="418">
        <v>-8.5082140720474361E-2</v>
      </c>
      <c r="G24" s="418"/>
      <c r="H24" s="103">
        <v>23312.113262380299</v>
      </c>
      <c r="I24" s="418"/>
      <c r="J24" s="547">
        <v>25038.517237463464</v>
      </c>
      <c r="K24" s="18"/>
      <c r="L24" s="428">
        <v>-6.8949928572450053E-2</v>
      </c>
      <c r="M24" s="101"/>
      <c r="N24" s="36">
        <v>4500.5717927289443</v>
      </c>
      <c r="O24" s="418"/>
      <c r="P24" s="360">
        <v>5360.5888385847393</v>
      </c>
      <c r="Q24" s="18"/>
      <c r="R24" s="418">
        <v>-0.16043331651655829</v>
      </c>
      <c r="S24" s="428"/>
    </row>
    <row r="25" spans="1:19" x14ac:dyDescent="0.2">
      <c r="A25" s="438" t="s">
        <v>172</v>
      </c>
      <c r="B25" s="34">
        <v>27317.11102065353</v>
      </c>
      <c r="C25" s="36"/>
      <c r="D25" s="36">
        <v>29856.37529954061</v>
      </c>
      <c r="E25" s="36">
        <v>0</v>
      </c>
      <c r="F25" s="418">
        <v>-8.5049315377749513E-2</v>
      </c>
      <c r="G25" s="418"/>
      <c r="H25" s="103">
        <v>22877.779098186482</v>
      </c>
      <c r="I25" s="418"/>
      <c r="J25" s="547">
        <v>24506.424659455493</v>
      </c>
      <c r="K25" s="18"/>
      <c r="L25" s="428">
        <v>-6.6457901709485775E-2</v>
      </c>
      <c r="M25" s="101"/>
      <c r="N25" s="36">
        <v>4439.3319224670477</v>
      </c>
      <c r="O25" s="418"/>
      <c r="P25" s="360">
        <v>5349.950640085116</v>
      </c>
      <c r="Q25" s="18"/>
      <c r="R25" s="418">
        <v>-0.17021067648646207</v>
      </c>
      <c r="S25" s="428"/>
    </row>
    <row r="26" spans="1:19" x14ac:dyDescent="0.2">
      <c r="A26" s="438" t="s">
        <v>173</v>
      </c>
      <c r="B26" s="34">
        <v>807.18083644615626</v>
      </c>
      <c r="C26" s="36"/>
      <c r="D26" s="36">
        <v>667.93002074566493</v>
      </c>
      <c r="E26" s="36">
        <v>0</v>
      </c>
      <c r="F26" s="418">
        <v>0.20848114529278719</v>
      </c>
      <c r="G26" s="418"/>
      <c r="H26" s="103">
        <v>611.05316116717779</v>
      </c>
      <c r="I26" s="418"/>
      <c r="J26" s="547">
        <v>518.01740366315926</v>
      </c>
      <c r="K26" s="18"/>
      <c r="L26" s="428">
        <v>0.17959967531228935</v>
      </c>
      <c r="M26" s="101"/>
      <c r="N26" s="36">
        <v>196.12767527897853</v>
      </c>
      <c r="O26" s="418"/>
      <c r="P26" s="360">
        <v>149.91261708250573</v>
      </c>
      <c r="Q26" s="18"/>
      <c r="R26" s="418">
        <v>0.30827997733531615</v>
      </c>
      <c r="S26" s="428"/>
    </row>
    <row r="27" spans="1:19" x14ac:dyDescent="0.2">
      <c r="A27" s="438" t="s">
        <v>174</v>
      </c>
      <c r="B27" s="34">
        <v>1189.2850129710657</v>
      </c>
      <c r="C27" s="36"/>
      <c r="D27" s="360">
        <v>1093.4000685001902</v>
      </c>
      <c r="E27" s="360">
        <v>0</v>
      </c>
      <c r="F27" s="418">
        <v>8.7694291625937351E-2</v>
      </c>
      <c r="G27" s="418"/>
      <c r="H27" s="103">
        <v>919.58213238257463</v>
      </c>
      <c r="I27" s="418"/>
      <c r="J27" s="547">
        <v>1026.5184627077413</v>
      </c>
      <c r="K27" s="18"/>
      <c r="L27" s="428">
        <v>-0.10417380126129533</v>
      </c>
      <c r="M27" s="101"/>
      <c r="N27" s="36">
        <v>269.70288058849115</v>
      </c>
      <c r="O27" s="418"/>
      <c r="P27" s="360">
        <v>66.881605792448852</v>
      </c>
      <c r="Q27" s="18"/>
      <c r="R27" s="418">
        <v>3.0325419432280061</v>
      </c>
      <c r="S27" s="428"/>
    </row>
    <row r="28" spans="1:19" x14ac:dyDescent="0.2">
      <c r="A28" s="438" t="s">
        <v>175</v>
      </c>
      <c r="B28" s="34">
        <v>12930.22910038694</v>
      </c>
      <c r="C28" s="36"/>
      <c r="D28" s="360">
        <v>14272.187617952228</v>
      </c>
      <c r="E28" s="360">
        <v>0</v>
      </c>
      <c r="F28" s="418">
        <v>-9.4026126441703287E-2</v>
      </c>
      <c r="G28" s="418"/>
      <c r="H28" s="103">
        <v>11637.900679666674</v>
      </c>
      <c r="I28" s="418"/>
      <c r="J28" s="547">
        <v>12384.872820479739</v>
      </c>
      <c r="K28" s="18"/>
      <c r="L28" s="428">
        <v>-6.0313266970159311E-2</v>
      </c>
      <c r="M28" s="101"/>
      <c r="N28" s="36">
        <v>1292.3284207202644</v>
      </c>
      <c r="O28" s="418"/>
      <c r="P28" s="360">
        <v>1887.3147974724882</v>
      </c>
      <c r="Q28" s="18"/>
      <c r="R28" s="418">
        <v>-0.31525550350637627</v>
      </c>
      <c r="S28" s="428"/>
    </row>
    <row r="29" spans="1:19" x14ac:dyDescent="0.2">
      <c r="A29" s="438" t="s">
        <v>176</v>
      </c>
      <c r="B29" s="34">
        <v>18151.799102129284</v>
      </c>
      <c r="C29" s="36"/>
      <c r="D29" s="360">
        <v>19325.670784094851</v>
      </c>
      <c r="E29" s="360">
        <v>0</v>
      </c>
      <c r="F29" s="418">
        <v>-6.0741575031469083E-2</v>
      </c>
      <c r="G29" s="418"/>
      <c r="H29" s="103">
        <v>9255.5039778867031</v>
      </c>
      <c r="I29" s="418"/>
      <c r="J29" s="547">
        <v>9207.6303228615816</v>
      </c>
      <c r="K29" s="18"/>
      <c r="L29" s="428">
        <v>5.1993459062160876E-3</v>
      </c>
      <c r="M29" s="101"/>
      <c r="N29" s="36">
        <v>8896.2951242425788</v>
      </c>
      <c r="O29" s="418"/>
      <c r="P29" s="360">
        <v>10118.040461233268</v>
      </c>
      <c r="Q29" s="18"/>
      <c r="R29" s="418">
        <v>-0.12074920451956493</v>
      </c>
      <c r="S29" s="428"/>
    </row>
    <row r="30" spans="1:19" x14ac:dyDescent="0.2">
      <c r="A30" s="438" t="s">
        <v>326</v>
      </c>
      <c r="B30" s="34">
        <v>6717.6261198116499</v>
      </c>
      <c r="C30" s="36"/>
      <c r="D30" s="360">
        <v>7555.7602032464429</v>
      </c>
      <c r="E30" s="360">
        <v>0</v>
      </c>
      <c r="F30" s="418">
        <v>-0.11092650651812327</v>
      </c>
      <c r="G30" s="418"/>
      <c r="H30" s="103">
        <v>3161.6304940542241</v>
      </c>
      <c r="I30" s="418"/>
      <c r="J30" s="547">
        <v>3110.8891554467255</v>
      </c>
      <c r="K30" s="18"/>
      <c r="L30" s="428">
        <v>1.6310879646308753E-2</v>
      </c>
      <c r="M30" s="101"/>
      <c r="N30" s="36">
        <v>3555.9956257574254</v>
      </c>
      <c r="O30" s="418"/>
      <c r="P30" s="360">
        <v>4444.8710477997174</v>
      </c>
      <c r="Q30" s="18"/>
      <c r="R30" s="418">
        <v>-0.1999777749418174</v>
      </c>
      <c r="S30" s="428"/>
    </row>
    <row r="31" spans="1:19" x14ac:dyDescent="0.2">
      <c r="A31" s="438" t="s">
        <v>178</v>
      </c>
      <c r="B31" s="34">
        <v>14572.187675675685</v>
      </c>
      <c r="C31" s="36"/>
      <c r="D31" s="360">
        <v>15160.694625583423</v>
      </c>
      <c r="E31" s="360">
        <v>0</v>
      </c>
      <c r="F31" s="418">
        <v>-3.8817941027229866E-2</v>
      </c>
      <c r="G31" s="418"/>
      <c r="H31" s="103">
        <v>8063.8115067329672</v>
      </c>
      <c r="I31" s="418"/>
      <c r="J31" s="547">
        <v>7999.8009961837224</v>
      </c>
      <c r="K31" s="18"/>
      <c r="L31" s="428">
        <v>8.0015128601049982E-3</v>
      </c>
      <c r="M31" s="101"/>
      <c r="N31" s="36">
        <v>6508.3761689427174</v>
      </c>
      <c r="O31" s="418"/>
      <c r="P31" s="360">
        <v>7160.8936293997012</v>
      </c>
      <c r="Q31" s="18"/>
      <c r="R31" s="418">
        <v>-9.1122350676738711E-2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6.4127002679087006</v>
      </c>
      <c r="C33" s="40"/>
      <c r="D33" s="549">
        <v>6.4616331495801473</v>
      </c>
      <c r="E33" s="549"/>
      <c r="F33" s="418">
        <v>-7.5728349998678262E-3</v>
      </c>
      <c r="G33" s="418"/>
      <c r="H33" s="104">
        <v>7.4809411982011946</v>
      </c>
      <c r="I33" s="418"/>
      <c r="J33" s="549">
        <v>7.7489684711475766</v>
      </c>
      <c r="K33" s="552"/>
      <c r="L33" s="428">
        <v>-3.4588768033364921E-2</v>
      </c>
      <c r="M33" s="101"/>
      <c r="N33" s="40">
        <v>5.9886978994249791</v>
      </c>
      <c r="O33" s="418"/>
      <c r="P33" s="549">
        <v>5.9615668284098833</v>
      </c>
      <c r="Q33" s="105"/>
      <c r="R33" s="418">
        <v>4.5509967087515538E-3</v>
      </c>
      <c r="S33" s="544"/>
    </row>
    <row r="34" spans="1:19" x14ac:dyDescent="0.2">
      <c r="A34" s="551" t="s">
        <v>181</v>
      </c>
      <c r="B34" s="39">
        <v>7.6938993692380402</v>
      </c>
      <c r="C34" s="40"/>
      <c r="D34" s="549">
        <v>7.631009711044638</v>
      </c>
      <c r="E34" s="549"/>
      <c r="F34" s="418">
        <v>8.2413285495338464E-3</v>
      </c>
      <c r="G34" s="418"/>
      <c r="H34" s="104">
        <v>8.2171641250437304</v>
      </c>
      <c r="I34" s="418"/>
      <c r="J34" s="549">
        <v>8.1498405748351299</v>
      </c>
      <c r="K34" s="552"/>
      <c r="L34" s="428">
        <v>8.2607198988015086E-3</v>
      </c>
      <c r="M34" s="101"/>
      <c r="N34" s="40">
        <v>4.9972919286895587</v>
      </c>
      <c r="O34" s="418"/>
      <c r="P34" s="549">
        <v>5.2544103123108208</v>
      </c>
      <c r="Q34" s="105"/>
      <c r="R34" s="418">
        <v>-4.89338228913807E-2</v>
      </c>
      <c r="S34" s="544"/>
    </row>
    <row r="35" spans="1:19" x14ac:dyDescent="0.2">
      <c r="A35" s="551" t="s">
        <v>182</v>
      </c>
      <c r="B35" s="39">
        <v>3.7456207215984549</v>
      </c>
      <c r="C35" s="40"/>
      <c r="D35" s="549">
        <v>3.4775363342490904</v>
      </c>
      <c r="E35" s="549"/>
      <c r="F35" s="418">
        <v>7.7090319577423599E-2</v>
      </c>
      <c r="G35" s="418"/>
      <c r="H35" s="104">
        <v>4.603209859099036</v>
      </c>
      <c r="I35" s="418"/>
      <c r="J35" s="549">
        <v>4.1526872451023529</v>
      </c>
      <c r="K35" s="552"/>
      <c r="L35" s="428">
        <v>0.10848941598672666</v>
      </c>
      <c r="M35" s="101"/>
      <c r="N35" s="40">
        <v>1.0737257291810804</v>
      </c>
      <c r="O35" s="418"/>
      <c r="P35" s="549">
        <v>1.1445777832784148</v>
      </c>
      <c r="Q35" s="105"/>
      <c r="R35" s="418">
        <v>-6.1902349610869371E-2</v>
      </c>
      <c r="S35" s="544"/>
    </row>
    <row r="36" spans="1:19" x14ac:dyDescent="0.2">
      <c r="A36" s="551" t="s">
        <v>183</v>
      </c>
      <c r="B36" s="39">
        <v>3.8228586817359034</v>
      </c>
      <c r="C36" s="40"/>
      <c r="D36" s="549">
        <v>4.1144233032958475</v>
      </c>
      <c r="E36" s="549"/>
      <c r="F36" s="418">
        <v>-7.0864031254729454E-2</v>
      </c>
      <c r="G36" s="418"/>
      <c r="H36" s="104">
        <v>4.2577050661251823</v>
      </c>
      <c r="I36" s="418"/>
      <c r="J36" s="549">
        <v>4.1680256399284321</v>
      </c>
      <c r="K36" s="552"/>
      <c r="L36" s="428">
        <v>2.1516044752135938E-2</v>
      </c>
      <c r="M36" s="101"/>
      <c r="N36" s="40">
        <v>2.3402013050589638</v>
      </c>
      <c r="O36" s="418"/>
      <c r="P36" s="549">
        <v>3.2917189506465161</v>
      </c>
      <c r="Q36" s="105"/>
      <c r="R36" s="418">
        <v>-0.28906406040548138</v>
      </c>
      <c r="S36" s="544"/>
    </row>
    <row r="37" spans="1:19" x14ac:dyDescent="0.2">
      <c r="A37" s="381" t="s">
        <v>184</v>
      </c>
      <c r="B37" s="39">
        <v>7.4151975673104165</v>
      </c>
      <c r="C37" s="40"/>
      <c r="D37" s="549">
        <v>6.9634463684023187</v>
      </c>
      <c r="E37" s="549"/>
      <c r="F37" s="418">
        <v>6.4874657606036362E-2</v>
      </c>
      <c r="G37" s="418"/>
      <c r="H37" s="104">
        <v>7.8248216771123724</v>
      </c>
      <c r="I37" s="418"/>
      <c r="J37" s="549">
        <v>7.5451651361563323</v>
      </c>
      <c r="K37" s="552"/>
      <c r="L37" s="428">
        <v>3.7064336685744576E-2</v>
      </c>
      <c r="M37" s="101"/>
      <c r="N37" s="40">
        <v>3.7263792844043491</v>
      </c>
      <c r="O37" s="418"/>
      <c r="P37" s="549">
        <v>3.1461113029601351</v>
      </c>
      <c r="Q37" s="105"/>
      <c r="R37" s="418">
        <v>0.18443974976290489</v>
      </c>
      <c r="S37" s="544"/>
    </row>
    <row r="38" spans="1:19" x14ac:dyDescent="0.2">
      <c r="A38" s="381" t="s">
        <v>185</v>
      </c>
      <c r="B38" s="39">
        <v>5.2260077249949957</v>
      </c>
      <c r="C38" s="40"/>
      <c r="D38" s="549">
        <v>5.1382579876923158</v>
      </c>
      <c r="E38" s="549"/>
      <c r="F38" s="418">
        <v>1.7077721187388231E-2</v>
      </c>
      <c r="G38" s="418"/>
      <c r="H38" s="104">
        <v>7.8154318398623497</v>
      </c>
      <c r="I38" s="418"/>
      <c r="J38" s="549">
        <v>7.7107633326092753</v>
      </c>
      <c r="K38" s="552"/>
      <c r="L38" s="428">
        <v>1.3574337940113541E-2</v>
      </c>
      <c r="M38" s="101"/>
      <c r="N38" s="40">
        <v>2.5320295171136524</v>
      </c>
      <c r="O38" s="418"/>
      <c r="P38" s="549">
        <v>2.7972238407806564</v>
      </c>
      <c r="Q38" s="105"/>
      <c r="R38" s="418">
        <v>-9.4806257475981218E-2</v>
      </c>
      <c r="S38" s="544"/>
    </row>
    <row r="39" spans="1:19" x14ac:dyDescent="0.2">
      <c r="A39" s="551" t="s">
        <v>186</v>
      </c>
      <c r="B39" s="39">
        <v>2.8857846121538553</v>
      </c>
      <c r="C39" s="40"/>
      <c r="D39" s="549">
        <v>2.4044964240482583</v>
      </c>
      <c r="E39" s="549"/>
      <c r="F39" s="418">
        <v>0.20016174001843207</v>
      </c>
      <c r="G39" s="418"/>
      <c r="H39" s="104">
        <v>4.692508007073684</v>
      </c>
      <c r="I39" s="418"/>
      <c r="J39" s="549">
        <v>4.1304450275185935</v>
      </c>
      <c r="K39" s="552"/>
      <c r="L39" s="428">
        <v>0.1360780680557212</v>
      </c>
      <c r="M39" s="101"/>
      <c r="N39" s="40">
        <v>1.2794294922757175</v>
      </c>
      <c r="O39" s="418"/>
      <c r="P39" s="549">
        <v>1.196534542667663</v>
      </c>
      <c r="Q39" s="105"/>
      <c r="R39" s="418">
        <v>6.9279194751236256E-2</v>
      </c>
      <c r="S39" s="544"/>
    </row>
    <row r="40" spans="1:19" x14ac:dyDescent="0.2">
      <c r="A40" s="551" t="s">
        <v>187</v>
      </c>
      <c r="B40" s="39">
        <v>5.1794433288500956</v>
      </c>
      <c r="C40" s="40"/>
      <c r="D40" s="549">
        <v>5.3515017542339693</v>
      </c>
      <c r="E40" s="549"/>
      <c r="F40" s="418">
        <v>-3.2151428381340913E-2</v>
      </c>
      <c r="G40" s="418"/>
      <c r="H40" s="104">
        <v>7.1305962479382057</v>
      </c>
      <c r="I40" s="418"/>
      <c r="J40" s="549">
        <v>7.2687435172706767</v>
      </c>
      <c r="K40" s="552"/>
      <c r="L40" s="428">
        <v>-1.9005660194809516E-2</v>
      </c>
      <c r="M40" s="101"/>
      <c r="N40" s="40">
        <v>2.7619848181668911</v>
      </c>
      <c r="O40" s="418"/>
      <c r="P40" s="549">
        <v>3.2096527952023233</v>
      </c>
      <c r="Q40" s="105"/>
      <c r="R40" s="418">
        <v>-0.13947551514126094</v>
      </c>
      <c r="S40" s="544"/>
    </row>
    <row r="41" spans="1:19" x14ac:dyDescent="0.2">
      <c r="A41" s="551" t="s">
        <v>188</v>
      </c>
      <c r="B41" s="39">
        <v>8.1679024232165869</v>
      </c>
      <c r="C41" s="40"/>
      <c r="D41" s="549">
        <v>8.2121641571437305</v>
      </c>
      <c r="E41" s="549"/>
      <c r="F41" s="418">
        <v>-5.3897770526957255E-3</v>
      </c>
      <c r="G41" s="418"/>
      <c r="H41" s="104">
        <v>10.143169509600442</v>
      </c>
      <c r="I41" s="418"/>
      <c r="J41" s="549">
        <v>10.144318289914036</v>
      </c>
      <c r="K41" s="552"/>
      <c r="L41" s="428">
        <v>-1.1324371739558498E-4</v>
      </c>
      <c r="M41" s="101"/>
      <c r="N41" s="40">
        <v>6.5441337046683543</v>
      </c>
      <c r="O41" s="418"/>
      <c r="P41" s="549">
        <v>6.6450981198942811</v>
      </c>
      <c r="Q41" s="105"/>
      <c r="R41" s="418">
        <v>-1.5193818571866788E-2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93760.397274046583</v>
      </c>
      <c r="C43" s="36"/>
      <c r="D43" s="360">
        <v>100251.22353069799</v>
      </c>
      <c r="E43" s="360">
        <v>0</v>
      </c>
      <c r="F43" s="418">
        <v>-6.4745606368223949E-2</v>
      </c>
      <c r="G43" s="418"/>
      <c r="H43" s="103">
        <v>32144.145554417733</v>
      </c>
      <c r="I43" s="418"/>
      <c r="J43" s="547">
        <v>34576.948864923812</v>
      </c>
      <c r="K43" s="18"/>
      <c r="L43" s="428">
        <v>-7.0359108896794767E-2</v>
      </c>
      <c r="M43" s="101"/>
      <c r="N43" s="36">
        <v>61616.251719628846</v>
      </c>
      <c r="O43" s="418"/>
      <c r="P43" s="360">
        <v>65674.274665774181</v>
      </c>
      <c r="Q43" s="18"/>
      <c r="R43" s="418">
        <v>-6.1790144874796053E-2</v>
      </c>
      <c r="S43" s="428"/>
    </row>
    <row r="44" spans="1:19" x14ac:dyDescent="0.2">
      <c r="A44" s="413" t="s">
        <v>327</v>
      </c>
      <c r="B44" s="34">
        <v>85000.171949405834</v>
      </c>
      <c r="C44" s="36"/>
      <c r="D44" s="360">
        <v>90990.738859876539</v>
      </c>
      <c r="E44" s="360">
        <v>0</v>
      </c>
      <c r="F44" s="418">
        <v>-6.5837105902569137E-2</v>
      </c>
      <c r="G44" s="418"/>
      <c r="H44" s="103">
        <v>25497.233553497728</v>
      </c>
      <c r="I44" s="418"/>
      <c r="J44" s="547">
        <v>27897.674086635921</v>
      </c>
      <c r="K44" s="18"/>
      <c r="L44" s="428">
        <v>-8.6044468283759112E-2</v>
      </c>
      <c r="M44" s="101"/>
      <c r="N44" s="36">
        <v>59502.93839590811</v>
      </c>
      <c r="O44" s="418"/>
      <c r="P44" s="360">
        <v>63093.064773240614</v>
      </c>
      <c r="Q44" s="18"/>
      <c r="R44" s="418">
        <v>-5.6902076166938223E-2</v>
      </c>
      <c r="S44" s="428"/>
    </row>
    <row r="45" spans="1:19" x14ac:dyDescent="0.2">
      <c r="A45" s="413" t="s">
        <v>192</v>
      </c>
      <c r="B45" s="34">
        <v>16379.384634189599</v>
      </c>
      <c r="C45" s="36"/>
      <c r="D45" s="360">
        <v>15996.021317027133</v>
      </c>
      <c r="E45" s="360">
        <v>0</v>
      </c>
      <c r="F45" s="418">
        <v>2.3966166933923182E-2</v>
      </c>
      <c r="G45" s="418"/>
      <c r="H45" s="103">
        <v>12196.509825138868</v>
      </c>
      <c r="I45" s="418"/>
      <c r="J45" s="547">
        <v>12050.924440878376</v>
      </c>
      <c r="K45" s="18"/>
      <c r="L45" s="428">
        <v>1.2080847819993506E-2</v>
      </c>
      <c r="M45" s="101"/>
      <c r="N45" s="36">
        <v>4182.8748090507315</v>
      </c>
      <c r="O45" s="418"/>
      <c r="P45" s="360">
        <v>3945.096876148757</v>
      </c>
      <c r="Q45" s="18"/>
      <c r="R45" s="418">
        <v>6.0271760204300917E-2</v>
      </c>
      <c r="S45" s="428"/>
    </row>
    <row r="46" spans="1:19" x14ac:dyDescent="0.2">
      <c r="A46" s="413" t="s">
        <v>193</v>
      </c>
      <c r="B46" s="395">
        <v>11194.827571856664</v>
      </c>
      <c r="C46" s="36"/>
      <c r="D46" s="360">
        <v>11337.762194835064</v>
      </c>
      <c r="E46" s="360">
        <v>0</v>
      </c>
      <c r="F46" s="418">
        <v>-1.2606951929501098E-2</v>
      </c>
      <c r="G46" s="418"/>
      <c r="H46" s="103">
        <v>8806.784352873683</v>
      </c>
      <c r="I46" s="418"/>
      <c r="J46" s="547">
        <v>8699.9251273597401</v>
      </c>
      <c r="K46" s="18"/>
      <c r="L46" s="428">
        <v>1.2282775305489622E-2</v>
      </c>
      <c r="M46" s="101"/>
      <c r="N46" s="36">
        <v>2388.0432189829803</v>
      </c>
      <c r="O46" s="418"/>
      <c r="P46" s="360">
        <v>2637.8370674753246</v>
      </c>
      <c r="Q46" s="18"/>
      <c r="R46" s="418">
        <v>-9.4696466120791203E-2</v>
      </c>
      <c r="S46" s="428"/>
    </row>
    <row r="47" spans="1:19" x14ac:dyDescent="0.2">
      <c r="A47" s="413" t="s">
        <v>194</v>
      </c>
      <c r="B47" s="34">
        <v>4956.4677136655791</v>
      </c>
      <c r="C47" s="36"/>
      <c r="D47" s="360">
        <v>5563.4308623282077</v>
      </c>
      <c r="E47" s="360">
        <v>0</v>
      </c>
      <c r="F47" s="418">
        <v>-0.10909871330882759</v>
      </c>
      <c r="G47" s="418"/>
      <c r="H47" s="103">
        <v>4291.6887930063804</v>
      </c>
      <c r="I47" s="418"/>
      <c r="J47" s="547">
        <v>4385.7433215914398</v>
      </c>
      <c r="K47" s="18"/>
      <c r="L47" s="428">
        <v>-2.1445516002274883E-2</v>
      </c>
      <c r="M47" s="101"/>
      <c r="N47" s="36">
        <v>664.77892065919843</v>
      </c>
      <c r="O47" s="418"/>
      <c r="P47" s="360">
        <v>1177.6875407367677</v>
      </c>
      <c r="Q47" s="18"/>
      <c r="R47" s="418">
        <v>-0.43552181910380988</v>
      </c>
      <c r="S47" s="428"/>
    </row>
    <row r="48" spans="1:19" x14ac:dyDescent="0.2">
      <c r="A48" s="433" t="s">
        <v>195</v>
      </c>
      <c r="B48" s="34">
        <v>3359.9718734627704</v>
      </c>
      <c r="C48" s="36"/>
      <c r="D48" s="360">
        <v>3227.7530106253525</v>
      </c>
      <c r="E48" s="360">
        <v>0</v>
      </c>
      <c r="F48" s="418">
        <v>4.0963128963762155E-2</v>
      </c>
      <c r="G48" s="418"/>
      <c r="H48" s="103">
        <v>2787.1214265448748</v>
      </c>
      <c r="I48" s="418"/>
      <c r="J48" s="547">
        <v>2885.167436629617</v>
      </c>
      <c r="K48" s="18"/>
      <c r="L48" s="428">
        <v>-3.398277993851101E-2</v>
      </c>
      <c r="M48" s="101"/>
      <c r="N48" s="36">
        <v>572.85044691789551</v>
      </c>
      <c r="O48" s="418"/>
      <c r="P48" s="360">
        <v>342.58557399573561</v>
      </c>
      <c r="Q48" s="18"/>
      <c r="R48" s="418">
        <v>0.672138263840106</v>
      </c>
      <c r="S48" s="428"/>
    </row>
    <row r="49" spans="1:19" x14ac:dyDescent="0.2">
      <c r="A49" s="413" t="s">
        <v>196</v>
      </c>
      <c r="B49" s="34">
        <v>8123.1960965001545</v>
      </c>
      <c r="C49" s="36"/>
      <c r="D49" s="360">
        <v>8087.4335893888219</v>
      </c>
      <c r="E49" s="360">
        <v>0</v>
      </c>
      <c r="F49" s="418">
        <v>4.4219846402516359E-3</v>
      </c>
      <c r="G49" s="418"/>
      <c r="H49" s="103">
        <v>7476.1110304214344</v>
      </c>
      <c r="I49" s="418"/>
      <c r="J49" s="547">
        <v>7286.2577588096447</v>
      </c>
      <c r="K49" s="18"/>
      <c r="L49" s="428">
        <v>2.6056348525721942E-2</v>
      </c>
      <c r="M49" s="101"/>
      <c r="N49" s="36">
        <v>647.0850660787205</v>
      </c>
      <c r="O49" s="418"/>
      <c r="P49" s="360">
        <v>801.17583057917773</v>
      </c>
      <c r="Q49" s="18"/>
      <c r="R49" s="418">
        <v>-0.19233077012453501</v>
      </c>
      <c r="S49" s="428"/>
    </row>
    <row r="50" spans="1:19" x14ac:dyDescent="0.2">
      <c r="A50" s="413" t="s">
        <v>197</v>
      </c>
      <c r="B50" s="34">
        <v>1136.1760429567921</v>
      </c>
      <c r="C50" s="36"/>
      <c r="D50" s="360">
        <v>1331.5846937720307</v>
      </c>
      <c r="E50" s="360">
        <v>0</v>
      </c>
      <c r="F50" s="418">
        <v>-0.14674894637133226</v>
      </c>
      <c r="G50" s="418"/>
      <c r="H50" s="103">
        <v>993.98667214039199</v>
      </c>
      <c r="I50" s="418"/>
      <c r="J50" s="547">
        <v>1041.9731327550537</v>
      </c>
      <c r="K50" s="18"/>
      <c r="L50" s="428">
        <v>-4.6053452921364667E-2</v>
      </c>
      <c r="M50" s="101"/>
      <c r="N50" s="36">
        <v>142.18937081640001</v>
      </c>
      <c r="O50" s="418"/>
      <c r="P50" s="360">
        <v>289.61156101697708</v>
      </c>
      <c r="Q50" s="18"/>
      <c r="R50" s="418">
        <v>-0.50903420320273451</v>
      </c>
      <c r="S50" s="428"/>
    </row>
    <row r="51" spans="1:19" x14ac:dyDescent="0.2">
      <c r="A51" s="413" t="s">
        <v>198</v>
      </c>
      <c r="B51" s="34">
        <v>1040.6900757023254</v>
      </c>
      <c r="C51" s="36"/>
      <c r="D51" s="360">
        <v>930.06282787607176</v>
      </c>
      <c r="E51" s="360">
        <v>0</v>
      </c>
      <c r="F51" s="418">
        <v>0.118945994303295</v>
      </c>
      <c r="G51" s="418"/>
      <c r="H51" s="103">
        <v>814.59230630587285</v>
      </c>
      <c r="I51" s="418"/>
      <c r="J51" s="547">
        <v>899.22695627839471</v>
      </c>
      <c r="K51" s="18"/>
      <c r="L51" s="428">
        <v>-9.4119342599333203E-2</v>
      </c>
      <c r="M51" s="101"/>
      <c r="N51" s="36">
        <v>226.09776939645246</v>
      </c>
      <c r="O51" s="418"/>
      <c r="P51" s="360">
        <v>30.835871597677087</v>
      </c>
      <c r="Q51" s="18"/>
      <c r="R51" s="418">
        <v>6.332297019082306</v>
      </c>
      <c r="S51" s="428"/>
    </row>
    <row r="52" spans="1:19" x14ac:dyDescent="0.2">
      <c r="A52" s="413" t="s">
        <v>199</v>
      </c>
      <c r="B52" s="34">
        <v>4564.2284412903582</v>
      </c>
      <c r="C52" s="36"/>
      <c r="D52" s="360">
        <v>4938.5273901092278</v>
      </c>
      <c r="E52" s="360">
        <v>0</v>
      </c>
      <c r="F52" s="418">
        <v>-7.5791611395839814E-2</v>
      </c>
      <c r="G52" s="418"/>
      <c r="H52" s="103">
        <v>4282.1135073745563</v>
      </c>
      <c r="I52" s="418"/>
      <c r="J52" s="547">
        <v>4548.8365419838601</v>
      </c>
      <c r="K52" s="18"/>
      <c r="L52" s="428">
        <v>-5.8635440545634396E-2</v>
      </c>
      <c r="M52" s="101"/>
      <c r="N52" s="36">
        <v>282.11493391580223</v>
      </c>
      <c r="O52" s="418"/>
      <c r="P52" s="360">
        <v>389.69084812536744</v>
      </c>
      <c r="Q52" s="18"/>
      <c r="R52" s="418">
        <v>-0.27605450507002149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119173.26687853481</v>
      </c>
      <c r="C54" s="36"/>
      <c r="D54" s="360">
        <v>125976.57097992403</v>
      </c>
      <c r="E54" s="360"/>
      <c r="F54" s="418">
        <v>-5.4004518844011203E-2</v>
      </c>
      <c r="G54" s="418"/>
      <c r="H54" s="103">
        <v>53767.129123689396</v>
      </c>
      <c r="I54" s="418"/>
      <c r="J54" s="547">
        <v>56416.457461911872</v>
      </c>
      <c r="K54" s="18"/>
      <c r="L54" s="428">
        <v>-4.6960203766978854E-2</v>
      </c>
      <c r="M54" s="101"/>
      <c r="N54" s="37">
        <v>65406.137754845418</v>
      </c>
      <c r="O54" s="418"/>
      <c r="P54" s="360">
        <v>69560.113518012149</v>
      </c>
      <c r="Q54" s="18"/>
      <c r="R54" s="418">
        <v>-5.9717782980487591E-2</v>
      </c>
      <c r="S54" s="428"/>
    </row>
    <row r="55" spans="1:19" x14ac:dyDescent="0.2">
      <c r="A55" s="433" t="s">
        <v>202</v>
      </c>
      <c r="B55" s="34">
        <v>32060.698102517596</v>
      </c>
      <c r="C55" s="36"/>
      <c r="D55" s="360">
        <v>37232.728573573142</v>
      </c>
      <c r="E55" s="360"/>
      <c r="F55" s="418">
        <v>-0.13891086335065231</v>
      </c>
      <c r="G55" s="418"/>
      <c r="H55" s="103">
        <v>19867.497491843533</v>
      </c>
      <c r="I55" s="418"/>
      <c r="J55" s="547">
        <v>20203.287980156056</v>
      </c>
      <c r="K55" s="18"/>
      <c r="L55" s="428">
        <v>-1.662058614629168E-2</v>
      </c>
      <c r="M55" s="101"/>
      <c r="N55" s="37">
        <v>12193.200610674063</v>
      </c>
      <c r="O55" s="418"/>
      <c r="P55" s="360">
        <v>17029.440593417086</v>
      </c>
      <c r="Q55" s="18"/>
      <c r="R55" s="418">
        <v>-0.28399288609706441</v>
      </c>
      <c r="S55" s="428"/>
    </row>
    <row r="56" spans="1:19" x14ac:dyDescent="0.2">
      <c r="A56" s="433" t="s">
        <v>203</v>
      </c>
      <c r="B56" s="34">
        <v>52354.830316022446</v>
      </c>
      <c r="C56" s="36"/>
      <c r="D56" s="360">
        <v>52826.582429984068</v>
      </c>
      <c r="E56" s="360"/>
      <c r="F56" s="418">
        <v>-8.930203171611157E-3</v>
      </c>
      <c r="G56" s="418"/>
      <c r="H56" s="103">
        <v>16382.267027459207</v>
      </c>
      <c r="I56" s="418"/>
      <c r="J56" s="547">
        <v>18011.321120667693</v>
      </c>
      <c r="K56" s="18"/>
      <c r="L56" s="428">
        <v>-9.0446118987861104E-2</v>
      </c>
      <c r="M56" s="101"/>
      <c r="N56" s="37">
        <v>35972.563288563237</v>
      </c>
      <c r="O56" s="418"/>
      <c r="P56" s="360">
        <v>34815.261309316375</v>
      </c>
      <c r="Q56" s="18"/>
      <c r="R56" s="418">
        <v>3.3241226281911444E-2</v>
      </c>
      <c r="S56" s="428"/>
    </row>
    <row r="57" spans="1:19" x14ac:dyDescent="0.2">
      <c r="A57" s="433" t="s">
        <v>545</v>
      </c>
      <c r="B57" s="34">
        <v>119173.26687853481</v>
      </c>
      <c r="C57" s="36"/>
      <c r="D57" s="360">
        <v>125976.57097992403</v>
      </c>
      <c r="E57" s="360"/>
      <c r="F57" s="418">
        <v>-5.4004518844011203E-2</v>
      </c>
      <c r="G57" s="418"/>
      <c r="H57" s="103">
        <v>53767.129123689396</v>
      </c>
      <c r="I57" s="418"/>
      <c r="J57" s="547">
        <v>56416.457461911872</v>
      </c>
      <c r="K57" s="18"/>
      <c r="L57" s="428">
        <v>-4.6960203766978854E-2</v>
      </c>
      <c r="M57" s="101"/>
      <c r="N57" s="37">
        <v>65406.137754845418</v>
      </c>
      <c r="O57" s="418"/>
      <c r="P57" s="360">
        <v>69560.113518012149</v>
      </c>
      <c r="Q57" s="18"/>
      <c r="R57" s="418">
        <v>-5.9717782980487591E-2</v>
      </c>
      <c r="S57" s="428"/>
    </row>
    <row r="58" spans="1:19" x14ac:dyDescent="0.2">
      <c r="A58" s="433" t="s">
        <v>205</v>
      </c>
      <c r="B58" s="34">
        <v>1447.7016649578529</v>
      </c>
      <c r="C58" s="36"/>
      <c r="D58" s="360">
        <v>2439.0612391204913</v>
      </c>
      <c r="E58" s="360"/>
      <c r="F58" s="418">
        <v>-0.40645128472465736</v>
      </c>
      <c r="G58" s="418"/>
      <c r="H58" s="103">
        <v>1364.1570533787105</v>
      </c>
      <c r="I58" s="418"/>
      <c r="J58" s="547">
        <v>1286.6455171166938</v>
      </c>
      <c r="K58" s="18"/>
      <c r="L58" s="428">
        <v>6.0243116873182068E-2</v>
      </c>
      <c r="M58" s="101"/>
      <c r="N58" s="37">
        <v>83.544611579142426</v>
      </c>
      <c r="O58" s="418"/>
      <c r="P58" s="360">
        <v>1152.4157220037978</v>
      </c>
      <c r="Q58" s="18"/>
      <c r="R58" s="418">
        <v>-0.92750479711099687</v>
      </c>
      <c r="S58" s="428"/>
    </row>
    <row r="59" spans="1:19" x14ac:dyDescent="0.2">
      <c r="A59" s="433" t="s">
        <v>206</v>
      </c>
      <c r="B59" s="34">
        <v>950.68308340279737</v>
      </c>
      <c r="C59" s="36"/>
      <c r="D59" s="360">
        <v>982.87431551859811</v>
      </c>
      <c r="E59" s="360"/>
      <c r="F59" s="418">
        <v>-3.2752134843218025E-2</v>
      </c>
      <c r="G59" s="418"/>
      <c r="H59" s="103">
        <v>870.51332868028032</v>
      </c>
      <c r="I59" s="418"/>
      <c r="J59" s="547">
        <v>680.05195910858311</v>
      </c>
      <c r="K59" s="18"/>
      <c r="L59" s="428">
        <v>0.28006884918228209</v>
      </c>
      <c r="M59" s="101"/>
      <c r="N59" s="37">
        <v>80.169754722516998</v>
      </c>
      <c r="O59" s="418"/>
      <c r="P59" s="360">
        <v>302.822356410015</v>
      </c>
      <c r="Q59" s="18"/>
      <c r="R59" s="418">
        <v>-0.73525813723617928</v>
      </c>
      <c r="S59" s="428"/>
    </row>
    <row r="60" spans="1:19" x14ac:dyDescent="0.2">
      <c r="A60" s="433" t="s">
        <v>207</v>
      </c>
      <c r="B60" s="34">
        <v>630.58814245723613</v>
      </c>
      <c r="C60" s="36"/>
      <c r="D60" s="360">
        <v>472.36312219810083</v>
      </c>
      <c r="E60" s="360"/>
      <c r="F60" s="418">
        <v>0.33496480318541572</v>
      </c>
      <c r="G60" s="418"/>
      <c r="H60" s="103">
        <v>623.50597450865746</v>
      </c>
      <c r="I60" s="418"/>
      <c r="J60" s="547">
        <v>458.50267655619376</v>
      </c>
      <c r="K60" s="18"/>
      <c r="L60" s="428">
        <v>0.35987423059730167</v>
      </c>
      <c r="M60" s="101"/>
      <c r="N60" s="37">
        <v>7.0821679485787126</v>
      </c>
      <c r="O60" s="418"/>
      <c r="P60" s="360">
        <v>13.860445641907063</v>
      </c>
      <c r="Q60" s="18"/>
      <c r="R60" s="418">
        <v>-0.48903750055728545</v>
      </c>
      <c r="S60" s="428"/>
    </row>
    <row r="61" spans="1:19" x14ac:dyDescent="0.2">
      <c r="A61" s="433" t="s">
        <v>208</v>
      </c>
      <c r="B61" s="34">
        <v>651.21559849950097</v>
      </c>
      <c r="C61" s="36"/>
      <c r="D61" s="360">
        <v>1452.1549810018876</v>
      </c>
      <c r="E61" s="360"/>
      <c r="F61" s="418">
        <v>-0.55155227436522869</v>
      </c>
      <c r="G61" s="418"/>
      <c r="H61" s="103">
        <v>640.75857369429684</v>
      </c>
      <c r="I61" s="418"/>
      <c r="J61" s="547">
        <v>587.36972024024544</v>
      </c>
      <c r="K61" s="18"/>
      <c r="L61" s="428">
        <v>9.0894800352007143E-2</v>
      </c>
      <c r="M61" s="101"/>
      <c r="N61" s="37">
        <v>10.457024805204151</v>
      </c>
      <c r="O61" s="418"/>
      <c r="P61" s="360">
        <v>864.78526076164212</v>
      </c>
      <c r="Q61" s="18"/>
      <c r="R61" s="418">
        <v>-0.98790795208975424</v>
      </c>
      <c r="S61" s="428"/>
    </row>
    <row r="62" spans="1:19" x14ac:dyDescent="0.2">
      <c r="A62" s="433" t="s">
        <v>209</v>
      </c>
      <c r="B62" s="34">
        <v>938.10576357761056</v>
      </c>
      <c r="C62" s="36"/>
      <c r="D62" s="360">
        <v>745.30872497923497</v>
      </c>
      <c r="E62" s="360"/>
      <c r="F62" s="418">
        <v>0.2586807750087014</v>
      </c>
      <c r="G62" s="418"/>
      <c r="H62" s="103">
        <v>937.2538066012138</v>
      </c>
      <c r="I62" s="418"/>
      <c r="J62" s="547">
        <v>745.30872497923497</v>
      </c>
      <c r="K62" s="18"/>
      <c r="L62" s="428">
        <v>0.25753768229041812</v>
      </c>
      <c r="M62" s="101"/>
      <c r="N62" s="37">
        <v>0.85195697639677326</v>
      </c>
      <c r="O62" s="418"/>
      <c r="P62" s="360">
        <v>0</v>
      </c>
      <c r="Q62" s="18"/>
      <c r="R62" s="418" t="s">
        <v>546</v>
      </c>
      <c r="S62" s="428"/>
    </row>
    <row r="63" spans="1:19" x14ac:dyDescent="0.2">
      <c r="A63" s="433" t="s">
        <v>210</v>
      </c>
      <c r="B63" s="34">
        <v>3952.3476005346151</v>
      </c>
      <c r="C63" s="36"/>
      <c r="D63" s="360">
        <v>4076.0331298767255</v>
      </c>
      <c r="E63" s="360"/>
      <c r="F63" s="418">
        <v>-3.0344583913097658E-2</v>
      </c>
      <c r="G63" s="418"/>
      <c r="H63" s="103">
        <v>3760.6790554044715</v>
      </c>
      <c r="I63" s="418"/>
      <c r="J63" s="547">
        <v>3763.3969891801116</v>
      </c>
      <c r="K63" s="18"/>
      <c r="L63" s="428">
        <v>-7.2220225064066428E-4</v>
      </c>
      <c r="M63" s="101"/>
      <c r="N63" s="37">
        <v>191.6685451301436</v>
      </c>
      <c r="O63" s="418"/>
      <c r="P63" s="360">
        <v>312.63614069661372</v>
      </c>
      <c r="Q63" s="18"/>
      <c r="R63" s="418">
        <v>-0.38692774065381869</v>
      </c>
      <c r="S63" s="428"/>
    </row>
    <row r="64" spans="1:19" x14ac:dyDescent="0.2">
      <c r="A64" s="433" t="s">
        <v>211</v>
      </c>
      <c r="B64" s="34">
        <v>366.92511965378628</v>
      </c>
      <c r="C64" s="36"/>
      <c r="D64" s="360">
        <v>335.16157587793725</v>
      </c>
      <c r="E64" s="360"/>
      <c r="F64" s="418">
        <v>9.477083908752422E-2</v>
      </c>
      <c r="G64" s="418"/>
      <c r="H64" s="103">
        <v>366.07316267738952</v>
      </c>
      <c r="I64" s="418"/>
      <c r="J64" s="547">
        <v>323.80036375672512</v>
      </c>
      <c r="K64" s="18"/>
      <c r="L64" s="428">
        <v>0.13055204271612378</v>
      </c>
      <c r="M64" s="101"/>
      <c r="N64" s="38">
        <v>0.85195697639677326</v>
      </c>
      <c r="O64" s="418"/>
      <c r="P64" s="360">
        <v>11.361212121212121</v>
      </c>
      <c r="Q64" s="18"/>
      <c r="R64" s="418">
        <v>-0.92501178859198363</v>
      </c>
      <c r="S64" s="428"/>
    </row>
    <row r="65" spans="1:19" x14ac:dyDescent="0.2">
      <c r="A65" s="433" t="s">
        <v>212</v>
      </c>
      <c r="B65" s="34">
        <v>300.71616966263457</v>
      </c>
      <c r="C65" s="36"/>
      <c r="D65" s="360">
        <v>204.84092832435562</v>
      </c>
      <c r="E65" s="360"/>
      <c r="F65" s="418">
        <v>0.46804728978022003</v>
      </c>
      <c r="G65" s="418"/>
      <c r="H65" s="103">
        <v>299.86421268623781</v>
      </c>
      <c r="I65" s="418"/>
      <c r="J65" s="547">
        <v>193.47971620314348</v>
      </c>
      <c r="K65" s="18"/>
      <c r="L65" s="428">
        <v>0.54984831780193544</v>
      </c>
      <c r="M65" s="101"/>
      <c r="N65" s="38">
        <v>0.85195697639677326</v>
      </c>
      <c r="O65" s="418"/>
      <c r="P65" s="360">
        <v>11.361212121212121</v>
      </c>
      <c r="Q65" s="18"/>
      <c r="R65" s="418">
        <v>-0.92501178859198363</v>
      </c>
      <c r="S65" s="428"/>
    </row>
    <row r="66" spans="1:19" x14ac:dyDescent="0.2">
      <c r="A66" s="433" t="s">
        <v>213</v>
      </c>
      <c r="B66" s="34">
        <v>759.92514770699893</v>
      </c>
      <c r="C66" s="36"/>
      <c r="D66" s="360">
        <v>985.30636768829504</v>
      </c>
      <c r="E66" s="360"/>
      <c r="F66" s="418">
        <v>-0.2287422748622652</v>
      </c>
      <c r="G66" s="428"/>
      <c r="H66" s="103">
        <v>607.84405454588864</v>
      </c>
      <c r="I66" s="19"/>
      <c r="J66" s="547">
        <v>493.95623828975681</v>
      </c>
      <c r="K66" s="18"/>
      <c r="L66" s="428">
        <v>0.23056256289109717</v>
      </c>
      <c r="M66" s="101"/>
      <c r="N66" s="38">
        <v>152.08109316111032</v>
      </c>
      <c r="O66" s="19"/>
      <c r="P66" s="360">
        <v>491.35012939853829</v>
      </c>
      <c r="Q66" s="18"/>
      <c r="R66" s="418">
        <v>-0.69048325407531119</v>
      </c>
      <c r="S66" s="428"/>
    </row>
    <row r="67" spans="1:19" x14ac:dyDescent="0.2">
      <c r="A67" s="560" t="s">
        <v>1065</v>
      </c>
      <c r="B67" s="166">
        <v>37.900963526110793</v>
      </c>
      <c r="C67" s="561"/>
      <c r="D67" s="561"/>
      <c r="E67" s="562"/>
      <c r="F67" s="443"/>
      <c r="G67" s="443"/>
      <c r="H67" s="563">
        <v>40.477243543350326</v>
      </c>
      <c r="I67" s="23"/>
      <c r="J67" s="564"/>
      <c r="K67" s="22"/>
      <c r="L67" s="444"/>
      <c r="M67" s="23"/>
      <c r="N67" s="564">
        <v>35.783132002945557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215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Tables'!A46,":  ",'List of Tables'!C46)</f>
        <v>TABLE 39:  Meetings, Conventions and Incentives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706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3211014.5742443628</v>
      </c>
      <c r="C6" s="53"/>
      <c r="D6" s="36">
        <v>3203577.5263741771</v>
      </c>
      <c r="E6" s="36">
        <v>0</v>
      </c>
      <c r="F6" s="418">
        <v>2.321482095862676E-3</v>
      </c>
      <c r="G6" s="418"/>
      <c r="H6" s="100">
        <v>2412827.7530557462</v>
      </c>
      <c r="I6" s="418"/>
      <c r="J6" s="360">
        <v>2368626.1061011609</v>
      </c>
      <c r="K6" s="18"/>
      <c r="L6" s="428">
        <v>1.8661301942391722E-2</v>
      </c>
      <c r="M6" s="101"/>
      <c r="N6" s="173">
        <v>798186.82118861668</v>
      </c>
      <c r="O6" s="418"/>
      <c r="P6" s="360">
        <v>834951.42027301621</v>
      </c>
      <c r="Q6" s="18"/>
      <c r="R6" s="418">
        <v>-4.4032021734124446E-2</v>
      </c>
      <c r="S6" s="544"/>
    </row>
    <row r="7" spans="1:19" x14ac:dyDescent="0.2">
      <c r="A7" s="439" t="s">
        <v>154</v>
      </c>
      <c r="B7" s="34">
        <v>415779.20168669475</v>
      </c>
      <c r="C7" s="36"/>
      <c r="D7" s="36">
        <v>410560.15653609531</v>
      </c>
      <c r="E7" s="36">
        <v>0</v>
      </c>
      <c r="F7" s="418">
        <v>1.2712010816228823E-2</v>
      </c>
      <c r="G7" s="418"/>
      <c r="H7" s="103">
        <v>294487.641193269</v>
      </c>
      <c r="I7" s="418"/>
      <c r="J7" s="360">
        <v>290538.72470515303</v>
      </c>
      <c r="K7" s="18"/>
      <c r="L7" s="428">
        <v>1.3591704486634061E-2</v>
      </c>
      <c r="M7" s="101"/>
      <c r="N7" s="36">
        <v>121291.56049342577</v>
      </c>
      <c r="O7" s="418"/>
      <c r="P7" s="360">
        <v>120021.43183094228</v>
      </c>
      <c r="Q7" s="18"/>
      <c r="R7" s="418">
        <v>1.0582515498336548E-2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100087.21919243857</v>
      </c>
      <c r="C9" s="36"/>
      <c r="D9" s="36">
        <v>100641.16051448154</v>
      </c>
      <c r="E9" s="36"/>
      <c r="F9" s="418">
        <v>-5.5041229573586084E-3</v>
      </c>
      <c r="G9" s="418"/>
      <c r="H9" s="103">
        <v>78594.992534174191</v>
      </c>
      <c r="I9" s="418"/>
      <c r="J9" s="547">
        <v>79201.938444979867</v>
      </c>
      <c r="K9" s="18"/>
      <c r="L9" s="428">
        <v>-7.6632709087961328E-3</v>
      </c>
      <c r="M9" s="101"/>
      <c r="N9" s="36">
        <v>21492.226658264375</v>
      </c>
      <c r="O9" s="418"/>
      <c r="P9" s="360">
        <v>21439.222069501677</v>
      </c>
      <c r="Q9" s="18"/>
      <c r="R9" s="418">
        <v>2.4723186592716896E-3</v>
      </c>
      <c r="S9" s="428"/>
    </row>
    <row r="10" spans="1:19" x14ac:dyDescent="0.2">
      <c r="A10" s="546" t="s">
        <v>157</v>
      </c>
      <c r="B10" s="34">
        <v>170881.483193047</v>
      </c>
      <c r="C10" s="36"/>
      <c r="D10" s="36">
        <v>166165.61406057669</v>
      </c>
      <c r="E10" s="36"/>
      <c r="F10" s="418">
        <v>2.8380535642898486E-2</v>
      </c>
      <c r="G10" s="418"/>
      <c r="H10" s="103">
        <v>139575.05269959988</v>
      </c>
      <c r="I10" s="418"/>
      <c r="J10" s="547">
        <v>135716.49415345388</v>
      </c>
      <c r="K10" s="18"/>
      <c r="L10" s="428">
        <v>2.8431021374477512E-2</v>
      </c>
      <c r="M10" s="101"/>
      <c r="N10" s="36">
        <v>31306.430493447107</v>
      </c>
      <c r="O10" s="418"/>
      <c r="P10" s="360">
        <v>30449.119907122815</v>
      </c>
      <c r="Q10" s="18"/>
      <c r="R10" s="418">
        <v>2.8155512833845361E-2</v>
      </c>
      <c r="S10" s="428"/>
    </row>
    <row r="11" spans="1:19" x14ac:dyDescent="0.2">
      <c r="A11" s="546" t="s">
        <v>158</v>
      </c>
      <c r="B11" s="34">
        <v>144810.49930125731</v>
      </c>
      <c r="C11" s="36"/>
      <c r="D11" s="36">
        <v>143753.3819610374</v>
      </c>
      <c r="E11" s="36"/>
      <c r="F11" s="418">
        <v>7.3536867501762448E-3</v>
      </c>
      <c r="G11" s="418"/>
      <c r="H11" s="103">
        <v>76317.595959544633</v>
      </c>
      <c r="I11" s="418"/>
      <c r="J11" s="360">
        <v>75620.29210671928</v>
      </c>
      <c r="K11" s="18"/>
      <c r="L11" s="428">
        <v>9.2211208578946175E-3</v>
      </c>
      <c r="M11" s="101"/>
      <c r="N11" s="36">
        <v>68492.903341712663</v>
      </c>
      <c r="O11" s="418"/>
      <c r="P11" s="360">
        <v>68133.089854318139</v>
      </c>
      <c r="Q11" s="18"/>
      <c r="R11" s="418">
        <v>5.2810387458410478E-3</v>
      </c>
      <c r="S11" s="428"/>
    </row>
    <row r="12" spans="1:19" x14ac:dyDescent="0.2">
      <c r="A12" s="546" t="s">
        <v>159</v>
      </c>
      <c r="B12" s="45">
        <v>1.9173468350418166</v>
      </c>
      <c r="C12" s="43"/>
      <c r="D12" s="40">
        <v>2.2527419719268269</v>
      </c>
      <c r="E12" s="40"/>
      <c r="F12" s="418">
        <v>-0.14888306830725864</v>
      </c>
      <c r="G12" s="418"/>
      <c r="H12" s="104">
        <v>1.7543745432928577</v>
      </c>
      <c r="I12" s="418"/>
      <c r="J12" s="548">
        <v>2.1604704773390697</v>
      </c>
      <c r="K12" s="18"/>
      <c r="L12" s="428">
        <v>-2.2471910112359571E-2</v>
      </c>
      <c r="M12" s="101"/>
      <c r="N12" s="43">
        <v>2.4757281887119205</v>
      </c>
      <c r="O12" s="418"/>
      <c r="P12" s="549">
        <v>2.4761057658359586</v>
      </c>
      <c r="Q12" s="18"/>
      <c r="R12" s="418">
        <v>-1.5248828593988293E-4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147955.25448993591</v>
      </c>
      <c r="C14" s="36"/>
      <c r="D14" s="36">
        <v>155615.45250360784</v>
      </c>
      <c r="E14" s="36"/>
      <c r="F14" s="418">
        <v>-4.9225175844888149E-2</v>
      </c>
      <c r="G14" s="418"/>
      <c r="H14" s="103">
        <v>89613.444955505969</v>
      </c>
      <c r="I14" s="418"/>
      <c r="J14" s="547">
        <v>89272.190019959875</v>
      </c>
      <c r="K14" s="18"/>
      <c r="L14" s="428">
        <v>3.8226342993242903E-3</v>
      </c>
      <c r="M14" s="101"/>
      <c r="N14" s="36">
        <v>58341.809534429929</v>
      </c>
      <c r="O14" s="418"/>
      <c r="P14" s="360">
        <v>66343.262483647966</v>
      </c>
      <c r="Q14" s="18"/>
      <c r="R14" s="418">
        <v>-0.12060686571134793</v>
      </c>
      <c r="S14" s="428"/>
    </row>
    <row r="15" spans="1:19" x14ac:dyDescent="0.2">
      <c r="A15" s="438" t="s">
        <v>162</v>
      </c>
      <c r="B15" s="34">
        <v>267823.94719675888</v>
      </c>
      <c r="C15" s="36"/>
      <c r="D15" s="36">
        <v>254944.70403249556</v>
      </c>
      <c r="E15" s="36"/>
      <c r="F15" s="418">
        <v>5.0517790566152389E-2</v>
      </c>
      <c r="G15" s="418"/>
      <c r="H15" s="34">
        <v>204874.19623776304</v>
      </c>
      <c r="I15" s="418"/>
      <c r="J15" s="547">
        <v>201266.53468519999</v>
      </c>
      <c r="K15" s="18"/>
      <c r="L15" s="428">
        <v>1.792479588425256E-2</v>
      </c>
      <c r="M15" s="101"/>
      <c r="N15" s="36">
        <v>62949.750958995843</v>
      </c>
      <c r="O15" s="418"/>
      <c r="P15" s="360">
        <v>53678.169347295581</v>
      </c>
      <c r="Q15" s="18"/>
      <c r="R15" s="418">
        <v>0.1727253690734776</v>
      </c>
      <c r="S15" s="428"/>
    </row>
    <row r="16" spans="1:19" x14ac:dyDescent="0.2">
      <c r="A16" s="433" t="s">
        <v>163</v>
      </c>
      <c r="B16" s="45">
        <v>4.4337731151268382</v>
      </c>
      <c r="C16" s="43"/>
      <c r="D16" s="40">
        <v>4.2726261972917818</v>
      </c>
      <c r="E16" s="40"/>
      <c r="F16" s="418">
        <v>3.7716128300013682E-2</v>
      </c>
      <c r="G16" s="418"/>
      <c r="H16" s="104">
        <v>5.0414006826434257</v>
      </c>
      <c r="I16" s="418"/>
      <c r="J16" s="548">
        <v>5.025761595397789</v>
      </c>
      <c r="K16" s="18"/>
      <c r="L16" s="428">
        <v>3.111784542258782E-3</v>
      </c>
      <c r="M16" s="101"/>
      <c r="N16" s="43">
        <v>2.9584947993559538</v>
      </c>
      <c r="O16" s="418"/>
      <c r="P16" s="549">
        <v>2.4494934887581805</v>
      </c>
      <c r="Q16" s="18"/>
      <c r="R16" s="418">
        <v>0.20779859711152843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120809.2343816207</v>
      </c>
      <c r="C18" s="36"/>
      <c r="D18" s="36">
        <v>102521.75254059538</v>
      </c>
      <c r="E18" s="36"/>
      <c r="F18" s="418">
        <v>0.17837660191952001</v>
      </c>
      <c r="G18" s="418"/>
      <c r="H18" s="103">
        <v>46783.441141560441</v>
      </c>
      <c r="I18" s="418"/>
      <c r="J18" s="547">
        <v>46610.490669404491</v>
      </c>
      <c r="K18" s="18"/>
      <c r="L18" s="428">
        <v>3.710548197886185E-3</v>
      </c>
      <c r="M18" s="101"/>
      <c r="N18" s="36">
        <v>74025.793240060259</v>
      </c>
      <c r="O18" s="418"/>
      <c r="P18" s="360">
        <v>55911.261871190887</v>
      </c>
      <c r="Q18" s="18"/>
      <c r="R18" s="418">
        <v>0.32398716756924339</v>
      </c>
      <c r="S18" s="428"/>
    </row>
    <row r="19" spans="1:19" x14ac:dyDescent="0.2">
      <c r="A19" s="438" t="s">
        <v>166</v>
      </c>
      <c r="B19" s="34">
        <v>151352.34369924816</v>
      </c>
      <c r="C19" s="36"/>
      <c r="D19" s="36">
        <v>144641.81433894532</v>
      </c>
      <c r="E19" s="36"/>
      <c r="F19" s="418">
        <v>4.6394117710510538E-2</v>
      </c>
      <c r="G19" s="418"/>
      <c r="H19" s="103">
        <v>75471.069756294411</v>
      </c>
      <c r="I19" s="418"/>
      <c r="J19" s="547">
        <v>75555.303583781366</v>
      </c>
      <c r="K19" s="18"/>
      <c r="L19" s="428">
        <v>-1.1148631994251684E-3</v>
      </c>
      <c r="M19" s="101"/>
      <c r="N19" s="36">
        <v>75881.273942953732</v>
      </c>
      <c r="O19" s="418"/>
      <c r="P19" s="360">
        <v>69086.510755163938</v>
      </c>
      <c r="Q19" s="18"/>
      <c r="R19" s="418">
        <v>9.8351517735058194E-2</v>
      </c>
      <c r="S19" s="428"/>
    </row>
    <row r="20" spans="1:19" x14ac:dyDescent="0.2">
      <c r="A20" s="438" t="s">
        <v>167</v>
      </c>
      <c r="B20" s="34">
        <v>88822.059380298597</v>
      </c>
      <c r="C20" s="36"/>
      <c r="D20" s="36">
        <v>77684.931598299867</v>
      </c>
      <c r="E20" s="36"/>
      <c r="F20" s="418">
        <v>0.14336278030838179</v>
      </c>
      <c r="G20" s="418"/>
      <c r="H20" s="103">
        <v>30245.680259851284</v>
      </c>
      <c r="I20" s="418"/>
      <c r="J20" s="547">
        <v>29827.098332259255</v>
      </c>
      <c r="K20" s="18"/>
      <c r="L20" s="428">
        <v>1.4033612084193773E-2</v>
      </c>
      <c r="M20" s="101"/>
      <c r="N20" s="36">
        <v>58576.379120447309</v>
      </c>
      <c r="O20" s="418"/>
      <c r="P20" s="360">
        <v>47857.833266040609</v>
      </c>
      <c r="Q20" s="18"/>
      <c r="R20" s="418">
        <v>0.223966383827336</v>
      </c>
      <c r="S20" s="428"/>
    </row>
    <row r="21" spans="1:19" x14ac:dyDescent="0.2">
      <c r="A21" s="438" t="s">
        <v>168</v>
      </c>
      <c r="B21" s="34">
        <v>232439.68298607561</v>
      </c>
      <c r="C21" s="36"/>
      <c r="D21" s="36">
        <v>241081.52125486816</v>
      </c>
      <c r="E21" s="36"/>
      <c r="F21" s="418">
        <v>-3.5846124679363177E-2</v>
      </c>
      <c r="G21" s="418"/>
      <c r="H21" s="103">
        <v>202478.81055521779</v>
      </c>
      <c r="I21" s="418"/>
      <c r="J21" s="547">
        <v>198200.02878423897</v>
      </c>
      <c r="K21" s="18"/>
      <c r="L21" s="428">
        <v>2.1588199543788732E-2</v>
      </c>
      <c r="M21" s="101"/>
      <c r="N21" s="36">
        <v>29960.872430857824</v>
      </c>
      <c r="O21" s="418"/>
      <c r="P21" s="360">
        <v>42881.4924706292</v>
      </c>
      <c r="Q21" s="18"/>
      <c r="R21" s="418">
        <v>-0.30130994271295691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250237.25129722196</v>
      </c>
      <c r="C23" s="36"/>
      <c r="D23" s="36">
        <v>240737.22967536974</v>
      </c>
      <c r="E23" s="36"/>
      <c r="F23" s="418">
        <v>3.9462203808953177E-2</v>
      </c>
      <c r="G23" s="418"/>
      <c r="H23" s="103">
        <v>143210.2460371968</v>
      </c>
      <c r="I23" s="418"/>
      <c r="J23" s="547">
        <v>138624.50467402977</v>
      </c>
      <c r="K23" s="18"/>
      <c r="L23" s="428">
        <v>3.308030837657621E-2</v>
      </c>
      <c r="M23" s="101"/>
      <c r="N23" s="36">
        <v>107027.00526002515</v>
      </c>
      <c r="O23" s="418"/>
      <c r="P23" s="360">
        <v>102112.72500133998</v>
      </c>
      <c r="Q23" s="18"/>
      <c r="R23" s="418">
        <v>4.812603187918732E-2</v>
      </c>
      <c r="S23" s="428"/>
    </row>
    <row r="24" spans="1:19" x14ac:dyDescent="0.2">
      <c r="A24" s="438" t="s">
        <v>171</v>
      </c>
      <c r="B24" s="34">
        <v>126247.62201283748</v>
      </c>
      <c r="C24" s="36"/>
      <c r="D24" s="36">
        <v>128952.24156354595</v>
      </c>
      <c r="E24" s="36"/>
      <c r="F24" s="418">
        <v>-2.0973807961109869E-2</v>
      </c>
      <c r="G24" s="418"/>
      <c r="H24" s="103">
        <v>107283.88260205027</v>
      </c>
      <c r="I24" s="418"/>
      <c r="J24" s="547">
        <v>108943.16521532014</v>
      </c>
      <c r="K24" s="18"/>
      <c r="L24" s="428">
        <v>-1.523071787009665E-2</v>
      </c>
      <c r="M24" s="101"/>
      <c r="N24" s="36">
        <v>18963.739410787206</v>
      </c>
      <c r="O24" s="418"/>
      <c r="P24" s="360">
        <v>20009.076348225801</v>
      </c>
      <c r="Q24" s="18"/>
      <c r="R24" s="418">
        <v>-5.2243138026272985E-2</v>
      </c>
      <c r="S24" s="428"/>
    </row>
    <row r="25" spans="1:19" x14ac:dyDescent="0.2">
      <c r="A25" s="438" t="s">
        <v>172</v>
      </c>
      <c r="B25" s="34">
        <v>122792.33251009473</v>
      </c>
      <c r="C25" s="36"/>
      <c r="D25" s="36">
        <v>124825.71685235866</v>
      </c>
      <c r="E25" s="36"/>
      <c r="F25" s="418">
        <v>-1.6289787020962829E-2</v>
      </c>
      <c r="G25" s="418"/>
      <c r="H25" s="103">
        <v>103973.95140887338</v>
      </c>
      <c r="I25" s="418"/>
      <c r="J25" s="547">
        <v>105695.10085815472</v>
      </c>
      <c r="K25" s="18"/>
      <c r="L25" s="428">
        <v>-1.6284098650808411E-2</v>
      </c>
      <c r="M25" s="101"/>
      <c r="N25" s="36">
        <v>18818.381101221337</v>
      </c>
      <c r="O25" s="418"/>
      <c r="P25" s="360">
        <v>19130.615994203938</v>
      </c>
      <c r="Q25" s="18"/>
      <c r="R25" s="418">
        <v>-1.6321214804436986E-2</v>
      </c>
      <c r="S25" s="428"/>
    </row>
    <row r="26" spans="1:19" x14ac:dyDescent="0.2">
      <c r="A26" s="438" t="s">
        <v>173</v>
      </c>
      <c r="B26" s="34">
        <v>2314.0098599345201</v>
      </c>
      <c r="C26" s="36"/>
      <c r="D26" s="36">
        <v>2970.333739701633</v>
      </c>
      <c r="E26" s="36"/>
      <c r="F26" s="418">
        <v>-0.22095964200744658</v>
      </c>
      <c r="G26" s="418"/>
      <c r="H26" s="103">
        <v>1828.0625396203773</v>
      </c>
      <c r="I26" s="418"/>
      <c r="J26" s="547">
        <v>1686.5738761183245</v>
      </c>
      <c r="K26" s="18"/>
      <c r="L26" s="428">
        <v>8.3891174590994544E-2</v>
      </c>
      <c r="M26" s="101"/>
      <c r="N26" s="36">
        <v>485.9473203141431</v>
      </c>
      <c r="O26" s="418"/>
      <c r="P26" s="360">
        <v>1283.7598635833083</v>
      </c>
      <c r="Q26" s="18"/>
      <c r="R26" s="418">
        <v>-0.62146556057786573</v>
      </c>
      <c r="S26" s="428"/>
    </row>
    <row r="27" spans="1:19" x14ac:dyDescent="0.2">
      <c r="A27" s="438" t="s">
        <v>174</v>
      </c>
      <c r="B27" s="34">
        <v>6535.2960392580126</v>
      </c>
      <c r="C27" s="36"/>
      <c r="D27" s="360">
        <v>6251.887595534231</v>
      </c>
      <c r="E27" s="360"/>
      <c r="F27" s="418">
        <v>4.5331660141526266E-2</v>
      </c>
      <c r="G27" s="418"/>
      <c r="H27" s="103">
        <v>5810.1378200294803</v>
      </c>
      <c r="I27" s="418"/>
      <c r="J27" s="547">
        <v>5011.6598802022572</v>
      </c>
      <c r="K27" s="18"/>
      <c r="L27" s="428">
        <v>0.15932404810260162</v>
      </c>
      <c r="M27" s="101"/>
      <c r="N27" s="36">
        <v>725.15821922853252</v>
      </c>
      <c r="O27" s="418"/>
      <c r="P27" s="360">
        <v>1240.2277153319735</v>
      </c>
      <c r="Q27" s="18"/>
      <c r="R27" s="418">
        <v>-0.41530235918455638</v>
      </c>
      <c r="S27" s="428"/>
    </row>
    <row r="28" spans="1:19" x14ac:dyDescent="0.2">
      <c r="A28" s="438" t="s">
        <v>175</v>
      </c>
      <c r="B28" s="34">
        <v>44056.572653192445</v>
      </c>
      <c r="C28" s="36"/>
      <c r="D28" s="360">
        <v>45354.772815388016</v>
      </c>
      <c r="E28" s="360"/>
      <c r="F28" s="418">
        <v>-2.8623231505971004E-2</v>
      </c>
      <c r="G28" s="418"/>
      <c r="H28" s="103">
        <v>40106.176055712371</v>
      </c>
      <c r="I28" s="418"/>
      <c r="J28" s="547">
        <v>39798.369980134499</v>
      </c>
      <c r="K28" s="18"/>
      <c r="L28" s="428">
        <v>7.7341377481417971E-3</v>
      </c>
      <c r="M28" s="101"/>
      <c r="N28" s="36">
        <v>3950.3965974800731</v>
      </c>
      <c r="O28" s="418"/>
      <c r="P28" s="360">
        <v>5556.4028352535161</v>
      </c>
      <c r="Q28" s="18"/>
      <c r="R28" s="418">
        <v>-0.28903704166009547</v>
      </c>
      <c r="S28" s="428"/>
    </row>
    <row r="29" spans="1:19" x14ac:dyDescent="0.2">
      <c r="A29" s="438" t="s">
        <v>176</v>
      </c>
      <c r="B29" s="34">
        <v>81640.468468307387</v>
      </c>
      <c r="C29" s="36"/>
      <c r="D29" s="360">
        <v>77945.483428807376</v>
      </c>
      <c r="E29" s="360"/>
      <c r="F29" s="418">
        <v>4.740473568138015E-2</v>
      </c>
      <c r="G29" s="418"/>
      <c r="H29" s="103">
        <v>64204.024678280774</v>
      </c>
      <c r="I29" s="418"/>
      <c r="J29" s="547">
        <v>64576.035566252416</v>
      </c>
      <c r="K29" s="18"/>
      <c r="L29" s="428">
        <v>-5.7608195472138336E-3</v>
      </c>
      <c r="M29" s="101"/>
      <c r="N29" s="36">
        <v>17436.443790026609</v>
      </c>
      <c r="O29" s="418"/>
      <c r="P29" s="360">
        <v>13369.447862554953</v>
      </c>
      <c r="Q29" s="18"/>
      <c r="R29" s="418">
        <v>0.30420073957298321</v>
      </c>
      <c r="S29" s="428"/>
    </row>
    <row r="30" spans="1:19" x14ac:dyDescent="0.2">
      <c r="A30" s="438" t="s">
        <v>326</v>
      </c>
      <c r="B30" s="34">
        <v>21653.989079645882</v>
      </c>
      <c r="C30" s="36"/>
      <c r="D30" s="360">
        <v>19733.355407336141</v>
      </c>
      <c r="E30" s="360"/>
      <c r="F30" s="418">
        <v>9.7329300195734561E-2</v>
      </c>
      <c r="G30" s="418"/>
      <c r="H30" s="103">
        <v>14099.62914889525</v>
      </c>
      <c r="I30" s="418"/>
      <c r="J30" s="547">
        <v>13433.211299890894</v>
      </c>
      <c r="K30" s="18"/>
      <c r="L30" s="428">
        <v>4.9609719829968632E-2</v>
      </c>
      <c r="M30" s="101"/>
      <c r="N30" s="36">
        <v>7554.3599307506329</v>
      </c>
      <c r="O30" s="418"/>
      <c r="P30" s="360">
        <v>6300.1441074452468</v>
      </c>
      <c r="Q30" s="18"/>
      <c r="R30" s="418">
        <v>0.1990773229811055</v>
      </c>
      <c r="S30" s="428"/>
    </row>
    <row r="31" spans="1:19" x14ac:dyDescent="0.2">
      <c r="A31" s="438" t="s">
        <v>178</v>
      </c>
      <c r="B31" s="34">
        <v>69901.578500410484</v>
      </c>
      <c r="C31" s="36"/>
      <c r="D31" s="360">
        <v>68254.428632428797</v>
      </c>
      <c r="E31" s="360"/>
      <c r="F31" s="418">
        <v>2.4132498080851255E-2</v>
      </c>
      <c r="G31" s="418"/>
      <c r="H31" s="103">
        <v>57779.647218399659</v>
      </c>
      <c r="I31" s="418"/>
      <c r="J31" s="547">
        <v>58550.706659685282</v>
      </c>
      <c r="K31" s="18"/>
      <c r="L31" s="428">
        <v>-1.3169088560574636E-2</v>
      </c>
      <c r="M31" s="101"/>
      <c r="N31" s="36">
        <v>12121.931282010832</v>
      </c>
      <c r="O31" s="418"/>
      <c r="P31" s="360">
        <v>9703.7219727435113</v>
      </c>
      <c r="Q31" s="18"/>
      <c r="R31" s="418">
        <v>0.24920430697208296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6.003241919741436</v>
      </c>
      <c r="C33" s="40"/>
      <c r="D33" s="549">
        <v>6.2328063524100914</v>
      </c>
      <c r="E33" s="549"/>
      <c r="F33" s="418">
        <v>-3.6831632444330291E-2</v>
      </c>
      <c r="G33" s="418"/>
      <c r="H33" s="104">
        <v>6.3103630042384289</v>
      </c>
      <c r="I33" s="418"/>
      <c r="J33" s="549">
        <v>6.3769305946131931</v>
      </c>
      <c r="K33" s="552"/>
      <c r="L33" s="428">
        <v>-1.0438813687418223E-2</v>
      </c>
      <c r="M33" s="101"/>
      <c r="N33" s="40">
        <v>5.5922906278953528</v>
      </c>
      <c r="O33" s="418"/>
      <c r="P33" s="549">
        <v>6.0371485469146196</v>
      </c>
      <c r="Q33" s="105"/>
      <c r="R33" s="418">
        <v>-7.3686760490036057E-2</v>
      </c>
      <c r="S33" s="544"/>
    </row>
    <row r="34" spans="1:19" x14ac:dyDescent="0.2">
      <c r="A34" s="551" t="s">
        <v>181</v>
      </c>
      <c r="B34" s="39">
        <v>7.0596725832761074</v>
      </c>
      <c r="C34" s="40"/>
      <c r="D34" s="549">
        <v>7.0446547314403345</v>
      </c>
      <c r="E34" s="549"/>
      <c r="F34" s="418">
        <v>2.1318080741059044E-3</v>
      </c>
      <c r="G34" s="418"/>
      <c r="H34" s="104">
        <v>7.1847944163727107</v>
      </c>
      <c r="I34" s="418"/>
      <c r="J34" s="549">
        <v>7.0312446877102186</v>
      </c>
      <c r="K34" s="552"/>
      <c r="L34" s="428">
        <v>2.1838200131319391E-2</v>
      </c>
      <c r="M34" s="101"/>
      <c r="N34" s="40">
        <v>6.3683585257809554</v>
      </c>
      <c r="O34" s="418"/>
      <c r="P34" s="549">
        <v>7.1187441347818785</v>
      </c>
      <c r="Q34" s="105"/>
      <c r="R34" s="418">
        <v>-0.10540982999158113</v>
      </c>
      <c r="S34" s="544"/>
    </row>
    <row r="35" spans="1:19" x14ac:dyDescent="0.2">
      <c r="A35" s="551" t="s">
        <v>182</v>
      </c>
      <c r="B35" s="39">
        <v>2.997239480801889</v>
      </c>
      <c r="C35" s="40"/>
      <c r="D35" s="549">
        <v>3.1811379356915643</v>
      </c>
      <c r="E35" s="549"/>
      <c r="F35" s="418">
        <v>-5.7809016335438071E-2</v>
      </c>
      <c r="G35" s="418"/>
      <c r="H35" s="104">
        <v>3.4126162698215876</v>
      </c>
      <c r="I35" s="418"/>
      <c r="J35" s="549">
        <v>4.0147525574596443</v>
      </c>
      <c r="K35" s="552"/>
      <c r="L35" s="428">
        <v>-0.14998092136942595</v>
      </c>
      <c r="M35" s="101"/>
      <c r="N35" s="40">
        <v>1.4346529285315073</v>
      </c>
      <c r="O35" s="418"/>
      <c r="P35" s="549">
        <v>2.0859544175685394</v>
      </c>
      <c r="Q35" s="105"/>
      <c r="R35" s="418">
        <v>-0.31223188941789615</v>
      </c>
      <c r="S35" s="544"/>
    </row>
    <row r="36" spans="1:19" x14ac:dyDescent="0.2">
      <c r="A36" s="551" t="s">
        <v>183</v>
      </c>
      <c r="B36" s="39">
        <v>4.0440854403156834</v>
      </c>
      <c r="C36" s="40"/>
      <c r="D36" s="549">
        <v>4.0523054006005985</v>
      </c>
      <c r="E36" s="549"/>
      <c r="F36" s="418">
        <v>-2.0284651506514845E-3</v>
      </c>
      <c r="G36" s="418"/>
      <c r="H36" s="104">
        <v>4.3197629502390118</v>
      </c>
      <c r="I36" s="418"/>
      <c r="J36" s="549">
        <v>4.5361892973805089</v>
      </c>
      <c r="K36" s="552"/>
      <c r="L36" s="428">
        <v>-4.7711048404985169E-2</v>
      </c>
      <c r="M36" s="101"/>
      <c r="N36" s="40">
        <v>1.8352925395869351</v>
      </c>
      <c r="O36" s="418"/>
      <c r="P36" s="549">
        <v>2.0969697133000693</v>
      </c>
      <c r="Q36" s="105"/>
      <c r="R36" s="418">
        <v>-0.12478824660816126</v>
      </c>
      <c r="S36" s="544"/>
    </row>
    <row r="37" spans="1:19" x14ac:dyDescent="0.2">
      <c r="A37" s="381" t="s">
        <v>184</v>
      </c>
      <c r="B37" s="39">
        <v>6.5075836669069265</v>
      </c>
      <c r="C37" s="40"/>
      <c r="D37" s="549">
        <v>6.2402349949890921</v>
      </c>
      <c r="E37" s="549"/>
      <c r="F37" s="418">
        <v>4.2842725014765527E-2</v>
      </c>
      <c r="G37" s="418"/>
      <c r="H37" s="104">
        <v>6.7738555210182625</v>
      </c>
      <c r="I37" s="418"/>
      <c r="J37" s="549">
        <v>6.5588473748909637</v>
      </c>
      <c r="K37" s="552"/>
      <c r="L37" s="428">
        <v>3.2781391887606343E-2</v>
      </c>
      <c r="M37" s="101"/>
      <c r="N37" s="40">
        <v>3.8042738608782409</v>
      </c>
      <c r="O37" s="418"/>
      <c r="P37" s="549">
        <v>3.9581374308719153</v>
      </c>
      <c r="Q37" s="105"/>
      <c r="R37" s="418">
        <v>-3.8872720485549343E-2</v>
      </c>
      <c r="S37" s="544"/>
    </row>
    <row r="38" spans="1:19" x14ac:dyDescent="0.2">
      <c r="A38" s="381" t="s">
        <v>185</v>
      </c>
      <c r="B38" s="39">
        <v>6.3919205024032397</v>
      </c>
      <c r="C38" s="40"/>
      <c r="D38" s="549">
        <v>6.491035184915205</v>
      </c>
      <c r="E38" s="549"/>
      <c r="F38" s="418">
        <v>-1.5269472385899582E-2</v>
      </c>
      <c r="G38" s="418"/>
      <c r="H38" s="104">
        <v>7.1502887123778303</v>
      </c>
      <c r="I38" s="418"/>
      <c r="J38" s="549">
        <v>6.982817875699542</v>
      </c>
      <c r="K38" s="552"/>
      <c r="L38" s="428">
        <v>2.3983274325554554E-2</v>
      </c>
      <c r="M38" s="101"/>
      <c r="N38" s="40">
        <v>3.599476592694864</v>
      </c>
      <c r="O38" s="418"/>
      <c r="P38" s="549">
        <v>4.1156658459986417</v>
      </c>
      <c r="Q38" s="105"/>
      <c r="R38" s="418">
        <v>-0.12542059356097396</v>
      </c>
      <c r="S38" s="544"/>
    </row>
    <row r="39" spans="1:19" x14ac:dyDescent="0.2">
      <c r="A39" s="551" t="s">
        <v>186</v>
      </c>
      <c r="B39" s="39">
        <v>3.4385019513341573</v>
      </c>
      <c r="C39" s="40"/>
      <c r="D39" s="549">
        <v>3.152368282026945</v>
      </c>
      <c r="E39" s="549"/>
      <c r="F39" s="418">
        <v>9.0767843001906767E-2</v>
      </c>
      <c r="G39" s="418"/>
      <c r="H39" s="104">
        <v>4.1292682743088838</v>
      </c>
      <c r="I39" s="418"/>
      <c r="J39" s="549">
        <v>3.7998468606476208</v>
      </c>
      <c r="K39" s="552"/>
      <c r="L39" s="428">
        <v>8.6693339427136432E-2</v>
      </c>
      <c r="M39" s="101"/>
      <c r="N39" s="40">
        <v>2.1492399792054488</v>
      </c>
      <c r="O39" s="418"/>
      <c r="P39" s="549">
        <v>1.7718099312289124</v>
      </c>
      <c r="Q39" s="105"/>
      <c r="R39" s="418">
        <v>0.21301949002777865</v>
      </c>
      <c r="S39" s="544"/>
    </row>
    <row r="40" spans="1:19" x14ac:dyDescent="0.2">
      <c r="A40" s="551" t="s">
        <v>187</v>
      </c>
      <c r="B40" s="39">
        <v>6.4001716430656748</v>
      </c>
      <c r="C40" s="40"/>
      <c r="D40" s="549">
        <v>6.5012641765304542</v>
      </c>
      <c r="E40" s="549"/>
      <c r="F40" s="418">
        <v>-1.5549673220436603E-2</v>
      </c>
      <c r="G40" s="418"/>
      <c r="H40" s="104">
        <v>6.9376706317902554</v>
      </c>
      <c r="I40" s="418"/>
      <c r="J40" s="549">
        <v>6.8296109905512976</v>
      </c>
      <c r="K40" s="552"/>
      <c r="L40" s="428">
        <v>1.5822224924444062E-2</v>
      </c>
      <c r="M40" s="101"/>
      <c r="N40" s="40">
        <v>3.838162238273775</v>
      </c>
      <c r="O40" s="418"/>
      <c r="P40" s="549">
        <v>4.5200720067241766</v>
      </c>
      <c r="Q40" s="105"/>
      <c r="R40" s="418">
        <v>-0.1508625896746722</v>
      </c>
      <c r="S40" s="544"/>
    </row>
    <row r="41" spans="1:19" x14ac:dyDescent="0.2">
      <c r="A41" s="551" t="s">
        <v>188</v>
      </c>
      <c r="B41" s="39">
        <v>7.7228840721667043</v>
      </c>
      <c r="C41" s="40"/>
      <c r="D41" s="549">
        <v>7.8029430654032002</v>
      </c>
      <c r="E41" s="549"/>
      <c r="F41" s="418">
        <v>-1.0260102190346948E-2</v>
      </c>
      <c r="G41" s="418"/>
      <c r="H41" s="104">
        <v>8.1933073431500443</v>
      </c>
      <c r="I41" s="418"/>
      <c r="J41" s="549">
        <v>8.1525315033474808</v>
      </c>
      <c r="K41" s="552"/>
      <c r="L41" s="428">
        <v>5.0016169561345062E-3</v>
      </c>
      <c r="M41" s="101"/>
      <c r="N41" s="40">
        <v>6.5807284360223885</v>
      </c>
      <c r="O41" s="418"/>
      <c r="P41" s="549">
        <v>6.9566860479476507</v>
      </c>
      <c r="Q41" s="105"/>
      <c r="R41" s="418">
        <v>-5.4042630260161942E-2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371153.35339295957</v>
      </c>
      <c r="C43" s="36"/>
      <c r="D43" s="360">
        <v>369882.1035366336</v>
      </c>
      <c r="E43" s="360"/>
      <c r="F43" s="418">
        <v>3.4369055549616939E-3</v>
      </c>
      <c r="G43" s="418"/>
      <c r="H43" s="103">
        <v>259706.99444538698</v>
      </c>
      <c r="I43" s="418"/>
      <c r="J43" s="547">
        <v>257472.86844866659</v>
      </c>
      <c r="K43" s="18"/>
      <c r="L43" s="428">
        <v>8.6771317311277081E-3</v>
      </c>
      <c r="M43" s="101"/>
      <c r="N43" s="36">
        <v>111446.35894757259</v>
      </c>
      <c r="O43" s="418"/>
      <c r="P43" s="360">
        <v>112409.235087967</v>
      </c>
      <c r="Q43" s="18"/>
      <c r="R43" s="418">
        <v>-8.5658099144692128E-3</v>
      </c>
      <c r="S43" s="428"/>
    </row>
    <row r="44" spans="1:19" x14ac:dyDescent="0.2">
      <c r="A44" s="413" t="s">
        <v>327</v>
      </c>
      <c r="B44" s="34">
        <v>340557.88412119856</v>
      </c>
      <c r="C44" s="36"/>
      <c r="D44" s="360">
        <v>341201.64281627961</v>
      </c>
      <c r="E44" s="360"/>
      <c r="F44" s="418">
        <v>-1.8867397289399439E-3</v>
      </c>
      <c r="G44" s="418"/>
      <c r="H44" s="103">
        <v>233158.01291849569</v>
      </c>
      <c r="I44" s="418"/>
      <c r="J44" s="547">
        <v>233156.15739099201</v>
      </c>
      <c r="K44" s="18"/>
      <c r="L44" s="428">
        <v>7.958303672702255E-6</v>
      </c>
      <c r="M44" s="101"/>
      <c r="N44" s="36">
        <v>107399.87120270288</v>
      </c>
      <c r="O44" s="418"/>
      <c r="P44" s="360">
        <v>108045.48542528761</v>
      </c>
      <c r="Q44" s="18"/>
      <c r="R44" s="418">
        <v>-5.9753928638801362E-3</v>
      </c>
      <c r="S44" s="428"/>
    </row>
    <row r="45" spans="1:19" x14ac:dyDescent="0.2">
      <c r="A45" s="413" t="s">
        <v>192</v>
      </c>
      <c r="B45" s="34">
        <v>31135.006184295195</v>
      </c>
      <c r="C45" s="36"/>
      <c r="D45" s="360">
        <v>27424.800101033103</v>
      </c>
      <c r="E45" s="360"/>
      <c r="F45" s="418">
        <v>0.1352865315186865</v>
      </c>
      <c r="G45" s="418"/>
      <c r="H45" s="103">
        <v>24602.007237228667</v>
      </c>
      <c r="I45" s="418"/>
      <c r="J45" s="547">
        <v>23105.170764549825</v>
      </c>
      <c r="K45" s="18"/>
      <c r="L45" s="428">
        <v>6.4783614366331913E-2</v>
      </c>
      <c r="M45" s="101"/>
      <c r="N45" s="36">
        <v>6532.9989470665278</v>
      </c>
      <c r="O45" s="418"/>
      <c r="P45" s="360">
        <v>4319.6293364832773</v>
      </c>
      <c r="Q45" s="18"/>
      <c r="R45" s="418">
        <v>0.51239804116739618</v>
      </c>
      <c r="S45" s="428"/>
    </row>
    <row r="46" spans="1:19" x14ac:dyDescent="0.2">
      <c r="A46" s="413" t="s">
        <v>193</v>
      </c>
      <c r="B46" s="395">
        <v>16982.536856679544</v>
      </c>
      <c r="C46" s="36"/>
      <c r="D46" s="360">
        <v>15625.051327737276</v>
      </c>
      <c r="E46" s="360"/>
      <c r="F46" s="418">
        <v>8.6878788457640937E-2</v>
      </c>
      <c r="G46" s="418"/>
      <c r="H46" s="103">
        <v>12914.984447826946</v>
      </c>
      <c r="I46" s="418"/>
      <c r="J46" s="547">
        <v>12692.067299636245</v>
      </c>
      <c r="K46" s="18"/>
      <c r="L46" s="428">
        <v>1.7563501904618035E-2</v>
      </c>
      <c r="M46" s="101"/>
      <c r="N46" s="36">
        <v>4067.5524088525972</v>
      </c>
      <c r="O46" s="418"/>
      <c r="P46" s="360">
        <v>2932.9840281010306</v>
      </c>
      <c r="Q46" s="18"/>
      <c r="R46" s="418">
        <v>0.38683073957485758</v>
      </c>
      <c r="S46" s="428"/>
    </row>
    <row r="47" spans="1:19" x14ac:dyDescent="0.2">
      <c r="A47" s="413" t="s">
        <v>194</v>
      </c>
      <c r="B47" s="34">
        <v>10541.628075766514</v>
      </c>
      <c r="C47" s="36"/>
      <c r="D47" s="360">
        <v>12275.188600809897</v>
      </c>
      <c r="E47" s="360"/>
      <c r="F47" s="418">
        <v>-0.14122475681791205</v>
      </c>
      <c r="G47" s="418"/>
      <c r="H47" s="103">
        <v>9923.9282342823135</v>
      </c>
      <c r="I47" s="418"/>
      <c r="J47" s="547">
        <v>9871.8198484118675</v>
      </c>
      <c r="K47" s="18"/>
      <c r="L47" s="428">
        <v>5.278498460324816E-3</v>
      </c>
      <c r="M47" s="101"/>
      <c r="N47" s="36">
        <v>617.69984148420053</v>
      </c>
      <c r="O47" s="418"/>
      <c r="P47" s="360">
        <v>2403.3687523980298</v>
      </c>
      <c r="Q47" s="18"/>
      <c r="R47" s="418">
        <v>-0.74298582318344908</v>
      </c>
      <c r="S47" s="428"/>
    </row>
    <row r="48" spans="1:19" x14ac:dyDescent="0.2">
      <c r="A48" s="433" t="s">
        <v>195</v>
      </c>
      <c r="B48" s="34">
        <v>5681.3991919425052</v>
      </c>
      <c r="C48" s="36"/>
      <c r="D48" s="360">
        <v>6178.8888701065662</v>
      </c>
      <c r="E48" s="360"/>
      <c r="F48" s="418">
        <v>-8.0514423972069399E-2</v>
      </c>
      <c r="G48" s="418"/>
      <c r="H48" s="103">
        <v>5427.9559780884465</v>
      </c>
      <c r="I48" s="418"/>
      <c r="J48" s="547">
        <v>5314.6578139071926</v>
      </c>
      <c r="K48" s="18"/>
      <c r="L48" s="428">
        <v>2.131805435992128E-2</v>
      </c>
      <c r="M48" s="101"/>
      <c r="N48" s="36">
        <v>253.44321385405911</v>
      </c>
      <c r="O48" s="418"/>
      <c r="P48" s="360">
        <v>864.23105619937337</v>
      </c>
      <c r="Q48" s="18"/>
      <c r="R48" s="418">
        <v>-0.70674137195598408</v>
      </c>
      <c r="S48" s="428"/>
    </row>
    <row r="49" spans="1:19" x14ac:dyDescent="0.2">
      <c r="A49" s="413" t="s">
        <v>196</v>
      </c>
      <c r="B49" s="34">
        <v>11981.892195947847</v>
      </c>
      <c r="C49" s="36"/>
      <c r="D49" s="360">
        <v>10526.240826839421</v>
      </c>
      <c r="E49" s="360"/>
      <c r="F49" s="418">
        <v>0.138287864875451</v>
      </c>
      <c r="G49" s="418"/>
      <c r="H49" s="103">
        <v>11025.89429215692</v>
      </c>
      <c r="I49" s="418"/>
      <c r="J49" s="547">
        <v>9076.6267878623203</v>
      </c>
      <c r="K49" s="18"/>
      <c r="L49" s="428">
        <v>0.21475681989054005</v>
      </c>
      <c r="M49" s="101"/>
      <c r="N49" s="36">
        <v>955.99790379092792</v>
      </c>
      <c r="O49" s="418"/>
      <c r="P49" s="360">
        <v>1449.6140389771006</v>
      </c>
      <c r="Q49" s="18"/>
      <c r="R49" s="418">
        <v>-0.34051555925499027</v>
      </c>
      <c r="S49" s="428"/>
    </row>
    <row r="50" spans="1:19" x14ac:dyDescent="0.2">
      <c r="A50" s="413" t="s">
        <v>197</v>
      </c>
      <c r="B50" s="34">
        <v>5432.6776446383137</v>
      </c>
      <c r="C50" s="36"/>
      <c r="D50" s="360">
        <v>3734.2787734339427</v>
      </c>
      <c r="E50" s="360"/>
      <c r="F50" s="418">
        <v>0.45481309089373878</v>
      </c>
      <c r="G50" s="418"/>
      <c r="H50" s="103">
        <v>3629.8674123709811</v>
      </c>
      <c r="I50" s="418"/>
      <c r="J50" s="547">
        <v>3395.4490925930272</v>
      </c>
      <c r="K50" s="18"/>
      <c r="L50" s="428">
        <v>6.903897345694969E-2</v>
      </c>
      <c r="M50" s="101"/>
      <c r="N50" s="36">
        <v>1802.8102322673326</v>
      </c>
      <c r="O50" s="418"/>
      <c r="P50" s="360">
        <v>338.82968084091522</v>
      </c>
      <c r="Q50" s="18"/>
      <c r="R50" s="418">
        <v>4.3206974896445827</v>
      </c>
      <c r="S50" s="428"/>
    </row>
    <row r="51" spans="1:19" x14ac:dyDescent="0.2">
      <c r="A51" s="413" t="s">
        <v>198</v>
      </c>
      <c r="B51" s="34">
        <v>2896.445486700708</v>
      </c>
      <c r="C51" s="36"/>
      <c r="D51" s="360">
        <v>2623.7577961856946</v>
      </c>
      <c r="E51" s="360"/>
      <c r="F51" s="418">
        <v>0.10393020686262847</v>
      </c>
      <c r="G51" s="418"/>
      <c r="H51" s="103">
        <v>2585.7808879874947</v>
      </c>
      <c r="I51" s="418"/>
      <c r="J51" s="547">
        <v>2399.7760116710633</v>
      </c>
      <c r="K51" s="18"/>
      <c r="L51" s="428">
        <v>7.7509265619714426E-2</v>
      </c>
      <c r="M51" s="101"/>
      <c r="N51" s="36">
        <v>310.66459871321314</v>
      </c>
      <c r="O51" s="418"/>
      <c r="P51" s="360">
        <v>223.98178451463122</v>
      </c>
      <c r="Q51" s="18"/>
      <c r="R51" s="418">
        <v>0.38700832028115001</v>
      </c>
      <c r="S51" s="428"/>
    </row>
    <row r="52" spans="1:19" x14ac:dyDescent="0.2">
      <c r="A52" s="413" t="s">
        <v>199</v>
      </c>
      <c r="B52" s="34">
        <v>11393.025795812788</v>
      </c>
      <c r="C52" s="36"/>
      <c r="D52" s="360">
        <v>10403.020969141477</v>
      </c>
      <c r="E52" s="360"/>
      <c r="F52" s="418">
        <v>9.5165128437976476E-2</v>
      </c>
      <c r="G52" s="418"/>
      <c r="H52" s="103">
        <v>9639.8154447994548</v>
      </c>
      <c r="I52" s="418"/>
      <c r="J52" s="547">
        <v>8950.3577134429142</v>
      </c>
      <c r="K52" s="18"/>
      <c r="L52" s="428">
        <v>7.7031304605961762E-2</v>
      </c>
      <c r="M52" s="101"/>
      <c r="N52" s="36">
        <v>1753.2103510133338</v>
      </c>
      <c r="O52" s="418"/>
      <c r="P52" s="360">
        <v>1452.663255698563</v>
      </c>
      <c r="Q52" s="18"/>
      <c r="R52" s="418">
        <v>0.20689385109437658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123458.82513713511</v>
      </c>
      <c r="C54" s="36"/>
      <c r="D54" s="360">
        <v>117627.19613723538</v>
      </c>
      <c r="E54" s="360"/>
      <c r="F54" s="418">
        <v>4.9577216761130437E-2</v>
      </c>
      <c r="G54" s="418"/>
      <c r="H54" s="103">
        <v>101900.03397773721</v>
      </c>
      <c r="I54" s="418"/>
      <c r="J54" s="547">
        <v>99005.367774708997</v>
      </c>
      <c r="K54" s="18"/>
      <c r="L54" s="428">
        <v>2.9237467301926046E-2</v>
      </c>
      <c r="M54" s="101"/>
      <c r="N54" s="37">
        <v>21558.791159397901</v>
      </c>
      <c r="O54" s="418"/>
      <c r="P54" s="360">
        <v>18621.828362526379</v>
      </c>
      <c r="Q54" s="18"/>
      <c r="R54" s="418">
        <v>0.15771613504835624</v>
      </c>
      <c r="S54" s="428"/>
    </row>
    <row r="55" spans="1:19" x14ac:dyDescent="0.2">
      <c r="A55" s="433" t="s">
        <v>202</v>
      </c>
      <c r="B55" s="34">
        <v>121676.28643801928</v>
      </c>
      <c r="C55" s="36"/>
      <c r="D55" s="360">
        <v>115312.1828511677</v>
      </c>
      <c r="E55" s="360"/>
      <c r="F55" s="418">
        <v>5.5190209997721243E-2</v>
      </c>
      <c r="G55" s="418"/>
      <c r="H55" s="103">
        <v>100529.49150158159</v>
      </c>
      <c r="I55" s="418"/>
      <c r="J55" s="547">
        <v>97833.317527469437</v>
      </c>
      <c r="K55" s="18"/>
      <c r="L55" s="428">
        <v>2.75588525693727E-2</v>
      </c>
      <c r="M55" s="101"/>
      <c r="N55" s="37">
        <v>21146.79493643768</v>
      </c>
      <c r="O55" s="418"/>
      <c r="P55" s="360">
        <v>17478.865323698265</v>
      </c>
      <c r="Q55" s="18"/>
      <c r="R55" s="418">
        <v>0.20984941212209859</v>
      </c>
      <c r="S55" s="428"/>
    </row>
    <row r="56" spans="1:19" x14ac:dyDescent="0.2">
      <c r="A56" s="433" t="s">
        <v>203</v>
      </c>
      <c r="B56" s="34">
        <v>2992.9856433619648</v>
      </c>
      <c r="C56" s="36"/>
      <c r="D56" s="360">
        <v>3084.6403297729321</v>
      </c>
      <c r="E56" s="360"/>
      <c r="F56" s="418">
        <v>-2.9713249070342746E-2</v>
      </c>
      <c r="G56" s="418"/>
      <c r="H56" s="103">
        <v>2316.166924016999</v>
      </c>
      <c r="I56" s="418"/>
      <c r="J56" s="547">
        <v>1962.9167510196496</v>
      </c>
      <c r="K56" s="18"/>
      <c r="L56" s="428">
        <v>0.17996187195093799</v>
      </c>
      <c r="M56" s="101"/>
      <c r="N56" s="37">
        <v>676.81871934496576</v>
      </c>
      <c r="O56" s="418"/>
      <c r="P56" s="360">
        <v>1121.7235787532823</v>
      </c>
      <c r="Q56" s="18"/>
      <c r="R56" s="418">
        <v>-0.396626109886</v>
      </c>
      <c r="S56" s="428"/>
    </row>
    <row r="57" spans="1:19" x14ac:dyDescent="0.2">
      <c r="A57" s="433" t="s">
        <v>545</v>
      </c>
      <c r="B57" s="34">
        <v>1447.7016649578529</v>
      </c>
      <c r="C57" s="36"/>
      <c r="D57" s="360">
        <v>2439.0612391204913</v>
      </c>
      <c r="E57" s="360"/>
      <c r="F57" s="418">
        <v>-0.40645128472465736</v>
      </c>
      <c r="G57" s="418"/>
      <c r="H57" s="103">
        <v>1364.1570533787105</v>
      </c>
      <c r="I57" s="418"/>
      <c r="J57" s="547">
        <v>1286.6455171166938</v>
      </c>
      <c r="K57" s="18"/>
      <c r="L57" s="428">
        <v>6.0243116873182068E-2</v>
      </c>
      <c r="M57" s="101"/>
      <c r="N57" s="37">
        <v>83.544611579142426</v>
      </c>
      <c r="O57" s="418"/>
      <c r="P57" s="360">
        <v>1152.4157220037978</v>
      </c>
      <c r="Q57" s="18"/>
      <c r="R57" s="418">
        <v>-0.92750479711099687</v>
      </c>
      <c r="S57" s="428"/>
    </row>
    <row r="58" spans="1:19" x14ac:dyDescent="0.2">
      <c r="A58" s="433" t="s">
        <v>205</v>
      </c>
      <c r="B58" s="34">
        <v>415779.20168669475</v>
      </c>
      <c r="C58" s="36"/>
      <c r="D58" s="360">
        <v>410560.15653609531</v>
      </c>
      <c r="E58" s="360"/>
      <c r="F58" s="418">
        <v>1.2712010816228823E-2</v>
      </c>
      <c r="G58" s="418"/>
      <c r="H58" s="103">
        <v>294487.641193269</v>
      </c>
      <c r="I58" s="418"/>
      <c r="J58" s="547">
        <v>290538.72470515303</v>
      </c>
      <c r="K58" s="18"/>
      <c r="L58" s="428">
        <v>1.3591704486634061E-2</v>
      </c>
      <c r="M58" s="101"/>
      <c r="N58" s="37">
        <v>121291.56049342577</v>
      </c>
      <c r="O58" s="418"/>
      <c r="P58" s="360">
        <v>120021.43183094228</v>
      </c>
      <c r="Q58" s="18"/>
      <c r="R58" s="418">
        <v>1.0582515498336548E-2</v>
      </c>
      <c r="S58" s="428"/>
    </row>
    <row r="59" spans="1:19" x14ac:dyDescent="0.2">
      <c r="A59" s="433" t="s">
        <v>206</v>
      </c>
      <c r="B59" s="34">
        <v>220425.02512259857</v>
      </c>
      <c r="C59" s="36"/>
      <c r="D59" s="360">
        <v>237839.09173981272</v>
      </c>
      <c r="E59" s="360"/>
      <c r="F59" s="418">
        <v>-7.3217848629629406E-2</v>
      </c>
      <c r="G59" s="418"/>
      <c r="H59" s="103">
        <v>177610.21687531029</v>
      </c>
      <c r="I59" s="418"/>
      <c r="J59" s="547">
        <v>179496.78294172694</v>
      </c>
      <c r="K59" s="18"/>
      <c r="L59" s="428">
        <v>-1.0510305730822582E-2</v>
      </c>
      <c r="M59" s="101"/>
      <c r="N59" s="37">
        <v>42814.808247288267</v>
      </c>
      <c r="O59" s="418"/>
      <c r="P59" s="360">
        <v>58342.308798085782</v>
      </c>
      <c r="Q59" s="18"/>
      <c r="R59" s="418">
        <v>-0.26614477333312142</v>
      </c>
      <c r="S59" s="428"/>
    </row>
    <row r="60" spans="1:19" x14ac:dyDescent="0.2">
      <c r="A60" s="433" t="s">
        <v>207</v>
      </c>
      <c r="B60" s="34">
        <v>74003.52285065013</v>
      </c>
      <c r="C60" s="36"/>
      <c r="D60" s="360">
        <v>82266.294531103835</v>
      </c>
      <c r="E60" s="360"/>
      <c r="F60" s="418">
        <v>-0.10043933214142345</v>
      </c>
      <c r="G60" s="418"/>
      <c r="H60" s="103">
        <v>65898.539914746201</v>
      </c>
      <c r="I60" s="418"/>
      <c r="J60" s="547">
        <v>64934.743434983764</v>
      </c>
      <c r="K60" s="18"/>
      <c r="L60" s="428">
        <v>1.4842539275256294E-2</v>
      </c>
      <c r="M60" s="101"/>
      <c r="N60" s="37">
        <v>8104.982935903924</v>
      </c>
      <c r="O60" s="418"/>
      <c r="P60" s="360">
        <v>17331.551096120071</v>
      </c>
      <c r="Q60" s="18"/>
      <c r="R60" s="418">
        <v>-0.53235674689737678</v>
      </c>
      <c r="S60" s="428"/>
    </row>
    <row r="61" spans="1:19" x14ac:dyDescent="0.2">
      <c r="A61" s="433" t="s">
        <v>208</v>
      </c>
      <c r="B61" s="34">
        <v>135791.741518544</v>
      </c>
      <c r="C61" s="36"/>
      <c r="D61" s="360">
        <v>103836.83645996808</v>
      </c>
      <c r="E61" s="360"/>
      <c r="F61" s="418">
        <v>0.30774151204900591</v>
      </c>
      <c r="G61" s="418"/>
      <c r="H61" s="103">
        <v>62944.109685636766</v>
      </c>
      <c r="I61" s="418"/>
      <c r="J61" s="547">
        <v>57387.139803563499</v>
      </c>
      <c r="K61" s="18"/>
      <c r="L61" s="428">
        <v>9.6833016963291871E-2</v>
      </c>
      <c r="M61" s="101"/>
      <c r="N61" s="37">
        <v>72847.631832907238</v>
      </c>
      <c r="O61" s="418"/>
      <c r="P61" s="360">
        <v>46449.69665640458</v>
      </c>
      <c r="Q61" s="18"/>
      <c r="R61" s="418">
        <v>0.56831232659649367</v>
      </c>
      <c r="S61" s="428"/>
    </row>
    <row r="62" spans="1:19" x14ac:dyDescent="0.2">
      <c r="A62" s="433" t="s">
        <v>209</v>
      </c>
      <c r="B62" s="34">
        <v>8468.6989566786378</v>
      </c>
      <c r="C62" s="36"/>
      <c r="D62" s="360">
        <v>7420.8095877793594</v>
      </c>
      <c r="E62" s="360"/>
      <c r="F62" s="418">
        <v>0.14120957511495105</v>
      </c>
      <c r="G62" s="418"/>
      <c r="H62" s="103">
        <v>7420.1097220330021</v>
      </c>
      <c r="I62" s="418"/>
      <c r="J62" s="547">
        <v>7008.878933669781</v>
      </c>
      <c r="K62" s="18"/>
      <c r="L62" s="428">
        <v>5.8672833737749362E-2</v>
      </c>
      <c r="M62" s="101"/>
      <c r="N62" s="37">
        <v>1048.5892346456365</v>
      </c>
      <c r="O62" s="418"/>
      <c r="P62" s="360">
        <v>411.93065410957843</v>
      </c>
      <c r="Q62" s="18"/>
      <c r="R62" s="418">
        <v>1.5455479561535601</v>
      </c>
      <c r="S62" s="428"/>
    </row>
    <row r="63" spans="1:19" x14ac:dyDescent="0.2">
      <c r="A63" s="433" t="s">
        <v>210</v>
      </c>
      <c r="B63" s="34">
        <v>9634.0147912060256</v>
      </c>
      <c r="C63" s="36"/>
      <c r="D63" s="360">
        <v>8533.78720079501</v>
      </c>
      <c r="E63" s="360"/>
      <c r="F63" s="418">
        <v>0.1289260634842779</v>
      </c>
      <c r="G63" s="418"/>
      <c r="H63" s="103">
        <v>8113.8910267669826</v>
      </c>
      <c r="I63" s="418"/>
      <c r="J63" s="547">
        <v>7672.9582854973405</v>
      </c>
      <c r="K63" s="18"/>
      <c r="L63" s="428">
        <v>5.7465807171537618E-2</v>
      </c>
      <c r="M63" s="101"/>
      <c r="N63" s="37">
        <v>1520.1237644390426</v>
      </c>
      <c r="O63" s="418"/>
      <c r="P63" s="360">
        <v>860.82891529767028</v>
      </c>
      <c r="Q63" s="18"/>
      <c r="R63" s="418">
        <v>0.76588371675850542</v>
      </c>
      <c r="S63" s="428"/>
    </row>
    <row r="64" spans="1:19" x14ac:dyDescent="0.2">
      <c r="A64" s="433" t="s">
        <v>211</v>
      </c>
      <c r="B64" s="34">
        <v>1992.5213091994915</v>
      </c>
      <c r="C64" s="36"/>
      <c r="D64" s="360">
        <v>2779.3117434749411</v>
      </c>
      <c r="E64" s="360"/>
      <c r="F64" s="418">
        <v>-0.28308822719243959</v>
      </c>
      <c r="G64" s="418"/>
      <c r="H64" s="103">
        <v>1987.3238320165553</v>
      </c>
      <c r="I64" s="418"/>
      <c r="J64" s="547">
        <v>2055.236977223115</v>
      </c>
      <c r="K64" s="18"/>
      <c r="L64" s="428">
        <v>-3.3043948682900254E-2</v>
      </c>
      <c r="M64" s="101"/>
      <c r="N64" s="38">
        <v>5.1974771829360993</v>
      </c>
      <c r="O64" s="418"/>
      <c r="P64" s="360">
        <v>724.07476625182619</v>
      </c>
      <c r="Q64" s="18"/>
      <c r="R64" s="418">
        <v>-0.99282190538162118</v>
      </c>
      <c r="S64" s="428"/>
    </row>
    <row r="65" spans="1:19" x14ac:dyDescent="0.2">
      <c r="A65" s="433" t="s">
        <v>212</v>
      </c>
      <c r="B65" s="34">
        <v>645.79982188809765</v>
      </c>
      <c r="C65" s="36"/>
      <c r="D65" s="360">
        <v>528.24460065881044</v>
      </c>
      <c r="E65" s="360"/>
      <c r="F65" s="418">
        <v>0.2225393711221581</v>
      </c>
      <c r="G65" s="418"/>
      <c r="H65" s="103">
        <v>635.53774586948828</v>
      </c>
      <c r="I65" s="418"/>
      <c r="J65" s="547">
        <v>451.01555777096382</v>
      </c>
      <c r="K65" s="18"/>
      <c r="L65" s="428">
        <v>0.409125993370342</v>
      </c>
      <c r="M65" s="101"/>
      <c r="N65" s="38">
        <v>10.262076018609431</v>
      </c>
      <c r="O65" s="418"/>
      <c r="P65" s="360">
        <v>77.22904288784656</v>
      </c>
      <c r="Q65" s="18"/>
      <c r="R65" s="418">
        <v>-0.867121543465038</v>
      </c>
      <c r="S65" s="428"/>
    </row>
    <row r="66" spans="1:19" x14ac:dyDescent="0.2">
      <c r="A66" s="433" t="s">
        <v>213</v>
      </c>
      <c r="B66" s="34">
        <v>1823.0588897868472</v>
      </c>
      <c r="C66" s="36"/>
      <c r="D66" s="360">
        <v>1911.133058801056</v>
      </c>
      <c r="E66" s="360"/>
      <c r="F66" s="418">
        <v>-4.6084791746243914E-2</v>
      </c>
      <c r="G66" s="428"/>
      <c r="H66" s="103">
        <v>1319.0733807681081</v>
      </c>
      <c r="I66" s="19"/>
      <c r="J66" s="547">
        <v>1320.9482844751901</v>
      </c>
      <c r="K66" s="18"/>
      <c r="L66" s="428">
        <v>-1.4193619304535511E-3</v>
      </c>
      <c r="M66" s="101"/>
      <c r="N66" s="38">
        <v>503.98550901873915</v>
      </c>
      <c r="O66" s="19"/>
      <c r="P66" s="360">
        <v>590.18477432586576</v>
      </c>
      <c r="Q66" s="18"/>
      <c r="R66" s="418">
        <v>-0.14605470872336057</v>
      </c>
      <c r="S66" s="428"/>
    </row>
    <row r="67" spans="1:19" x14ac:dyDescent="0.2">
      <c r="A67" s="560" t="s">
        <v>1065</v>
      </c>
      <c r="B67" s="166">
        <v>45.488128235855456</v>
      </c>
      <c r="C67" s="561"/>
      <c r="D67" s="561"/>
      <c r="E67" s="562"/>
      <c r="F67" s="443"/>
      <c r="G67" s="443"/>
      <c r="H67" s="563">
        <v>46.66160787702843</v>
      </c>
      <c r="I67" s="23"/>
      <c r="J67" s="564"/>
      <c r="K67" s="22"/>
      <c r="L67" s="444"/>
      <c r="M67" s="23"/>
      <c r="N67" s="564">
        <v>42.63899965583289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colBreaks count="1" manualBreakCount="1">
    <brk id="18" max="6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Tables'!A47,":  ",'List of Tables'!C47)</f>
        <v>TABLE 40:  Visiting Friends or Relatives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707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8030848.0458318368</v>
      </c>
      <c r="C6" s="53"/>
      <c r="D6" s="36">
        <v>8149507.9265642483</v>
      </c>
      <c r="E6" s="36"/>
      <c r="F6" s="418">
        <v>-1.4560373681658268E-2</v>
      </c>
      <c r="G6" s="418"/>
      <c r="H6" s="100">
        <v>7148600.3898862787</v>
      </c>
      <c r="I6" s="418"/>
      <c r="J6" s="360">
        <v>7205210.5260259835</v>
      </c>
      <c r="K6" s="18"/>
      <c r="L6" s="428">
        <v>-7.8568330425909192E-3</v>
      </c>
      <c r="M6" s="101"/>
      <c r="N6" s="173">
        <v>882247.65594555822</v>
      </c>
      <c r="O6" s="418"/>
      <c r="P6" s="360">
        <v>944297.40053826477</v>
      </c>
      <c r="Q6" s="18"/>
      <c r="R6" s="418">
        <v>-6.5709960185569932E-2</v>
      </c>
      <c r="S6" s="544"/>
    </row>
    <row r="7" spans="1:19" x14ac:dyDescent="0.2">
      <c r="A7" s="439" t="s">
        <v>154</v>
      </c>
      <c r="B7" s="34">
        <v>671718.13967054209</v>
      </c>
      <c r="C7" s="36"/>
      <c r="D7" s="36">
        <v>676141.12827770296</v>
      </c>
      <c r="E7" s="36"/>
      <c r="F7" s="418">
        <v>-6.5415168848363047E-3</v>
      </c>
      <c r="G7" s="418"/>
      <c r="H7" s="103">
        <v>596182.29013181233</v>
      </c>
      <c r="I7" s="418"/>
      <c r="J7" s="360">
        <v>598768.7358166154</v>
      </c>
      <c r="K7" s="18"/>
      <c r="L7" s="428">
        <v>-4.3196071038605751E-3</v>
      </c>
      <c r="M7" s="101"/>
      <c r="N7" s="36">
        <v>75535.849538729803</v>
      </c>
      <c r="O7" s="418"/>
      <c r="P7" s="360">
        <v>77372.392461087613</v>
      </c>
      <c r="Q7" s="18"/>
      <c r="R7" s="418">
        <v>-2.3736411191904797E-2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208387.52082070883</v>
      </c>
      <c r="C9" s="36"/>
      <c r="D9" s="36">
        <v>215151.23442600123</v>
      </c>
      <c r="E9" s="36"/>
      <c r="F9" s="418">
        <v>-3.1437019747236006E-2</v>
      </c>
      <c r="G9" s="418"/>
      <c r="H9" s="103">
        <v>186910.60442338057</v>
      </c>
      <c r="I9" s="418"/>
      <c r="J9" s="547">
        <v>192512.36071388613</v>
      </c>
      <c r="K9" s="18"/>
      <c r="L9" s="428">
        <v>-2.9098164241157177E-2</v>
      </c>
      <c r="M9" s="101"/>
      <c r="N9" s="36">
        <v>21476.916397328245</v>
      </c>
      <c r="O9" s="418"/>
      <c r="P9" s="360">
        <v>22638.873712115095</v>
      </c>
      <c r="Q9" s="18"/>
      <c r="R9" s="418">
        <v>-5.1325756288177628E-2</v>
      </c>
      <c r="S9" s="428"/>
    </row>
    <row r="10" spans="1:19" x14ac:dyDescent="0.2">
      <c r="A10" s="546" t="s">
        <v>157</v>
      </c>
      <c r="B10" s="34">
        <v>248214.5012637492</v>
      </c>
      <c r="C10" s="36"/>
      <c r="D10" s="36">
        <v>252290.21919222036</v>
      </c>
      <c r="E10" s="36"/>
      <c r="F10" s="418">
        <v>-1.615487885943713E-2</v>
      </c>
      <c r="G10" s="418"/>
      <c r="H10" s="103">
        <v>222541.09526326801</v>
      </c>
      <c r="I10" s="418"/>
      <c r="J10" s="547">
        <v>224431.205410069</v>
      </c>
      <c r="K10" s="18"/>
      <c r="L10" s="428">
        <v>-8.4217795976610152E-3</v>
      </c>
      <c r="M10" s="101"/>
      <c r="N10" s="36">
        <v>25673.406000481187</v>
      </c>
      <c r="O10" s="418"/>
      <c r="P10" s="360">
        <v>27859.013782151371</v>
      </c>
      <c r="Q10" s="18"/>
      <c r="R10" s="418">
        <v>-7.8452446262489456E-2</v>
      </c>
      <c r="S10" s="428"/>
    </row>
    <row r="11" spans="1:19" x14ac:dyDescent="0.2">
      <c r="A11" s="546" t="s">
        <v>158</v>
      </c>
      <c r="B11" s="34">
        <v>215116.11758564968</v>
      </c>
      <c r="C11" s="36"/>
      <c r="D11" s="36">
        <v>208699.67465908453</v>
      </c>
      <c r="E11" s="36"/>
      <c r="F11" s="418">
        <v>3.0744863100752581E-2</v>
      </c>
      <c r="G11" s="418"/>
      <c r="H11" s="103">
        <v>186730.59044472905</v>
      </c>
      <c r="I11" s="418"/>
      <c r="J11" s="360">
        <v>181825.16969226379</v>
      </c>
      <c r="K11" s="18"/>
      <c r="L11" s="428">
        <v>2.697877725491804E-2</v>
      </c>
      <c r="M11" s="101"/>
      <c r="N11" s="36">
        <v>28385.52714092064</v>
      </c>
      <c r="O11" s="418"/>
      <c r="P11" s="360">
        <v>26874.504966820728</v>
      </c>
      <c r="Q11" s="18"/>
      <c r="R11" s="418">
        <v>5.6225116554348434E-2</v>
      </c>
      <c r="S11" s="428"/>
    </row>
    <row r="12" spans="1:19" x14ac:dyDescent="0.2">
      <c r="A12" s="546" t="s">
        <v>159</v>
      </c>
      <c r="B12" s="45">
        <v>1.7281901536413287</v>
      </c>
      <c r="C12" s="43"/>
      <c r="D12" s="40">
        <v>1.4276063130808729</v>
      </c>
      <c r="E12" s="40"/>
      <c r="F12" s="418">
        <v>0.21055093256892024</v>
      </c>
      <c r="G12" s="418"/>
      <c r="H12" s="104">
        <v>1.7168269582906874</v>
      </c>
      <c r="I12" s="418"/>
      <c r="J12" s="548">
        <v>1.4007190610948406</v>
      </c>
      <c r="K12" s="18"/>
      <c r="L12" s="428">
        <v>0.22567544483100574</v>
      </c>
      <c r="M12" s="101"/>
      <c r="N12" s="43">
        <v>1.8234462703399508</v>
      </c>
      <c r="O12" s="418"/>
      <c r="P12" s="549">
        <v>1.6356811233480621</v>
      </c>
      <c r="Q12" s="18"/>
      <c r="R12" s="418">
        <v>0.11479324686926368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136209.91758270003</v>
      </c>
      <c r="C14" s="36"/>
      <c r="D14" s="36">
        <v>142783.12507994301</v>
      </c>
      <c r="E14" s="36"/>
      <c r="F14" s="418">
        <v>-4.6036305015475065E-2</v>
      </c>
      <c r="G14" s="418"/>
      <c r="H14" s="103">
        <v>115478.09111970222</v>
      </c>
      <c r="I14" s="418"/>
      <c r="J14" s="547">
        <v>115165.28151859726</v>
      </c>
      <c r="K14" s="18"/>
      <c r="L14" s="428">
        <v>2.7161797112826083E-3</v>
      </c>
      <c r="M14" s="101"/>
      <c r="N14" s="36">
        <v>20731.826462997804</v>
      </c>
      <c r="O14" s="418"/>
      <c r="P14" s="360">
        <v>27617.843561345748</v>
      </c>
      <c r="Q14" s="18"/>
      <c r="R14" s="418">
        <v>-0.24933217841764058</v>
      </c>
      <c r="S14" s="428"/>
    </row>
    <row r="15" spans="1:19" x14ac:dyDescent="0.2">
      <c r="A15" s="438" t="s">
        <v>162</v>
      </c>
      <c r="B15" s="34">
        <v>535508.22208784218</v>
      </c>
      <c r="C15" s="36"/>
      <c r="D15" s="36">
        <v>533358.00319749874</v>
      </c>
      <c r="E15" s="36"/>
      <c r="F15" s="418">
        <v>4.0314739395543153E-3</v>
      </c>
      <c r="G15" s="418"/>
      <c r="H15" s="34">
        <v>480704.19901211013</v>
      </c>
      <c r="I15" s="418"/>
      <c r="J15" s="547">
        <v>483603.4542977573</v>
      </c>
      <c r="K15" s="18"/>
      <c r="L15" s="428">
        <v>-5.9951087195131703E-3</v>
      </c>
      <c r="M15" s="101"/>
      <c r="N15" s="36">
        <v>54804.023075731995</v>
      </c>
      <c r="O15" s="418"/>
      <c r="P15" s="360">
        <v>49754.548899741472</v>
      </c>
      <c r="Q15" s="18"/>
      <c r="R15" s="418">
        <v>0.10148768881746932</v>
      </c>
      <c r="S15" s="428"/>
    </row>
    <row r="16" spans="1:19" x14ac:dyDescent="0.2">
      <c r="A16" s="433" t="s">
        <v>163</v>
      </c>
      <c r="B16" s="45">
        <v>8.1314046605337111</v>
      </c>
      <c r="C16" s="43"/>
      <c r="D16" s="40">
        <v>7.8961636554830497</v>
      </c>
      <c r="E16" s="40"/>
      <c r="F16" s="418">
        <v>2.9791809708415998E-2</v>
      </c>
      <c r="G16" s="418"/>
      <c r="H16" s="104">
        <v>8.3231746559141264</v>
      </c>
      <c r="I16" s="418"/>
      <c r="J16" s="548">
        <v>8.3735891174790318</v>
      </c>
      <c r="K16" s="18"/>
      <c r="L16" s="428">
        <v>-6.0206514623066722E-3</v>
      </c>
      <c r="M16" s="101"/>
      <c r="N16" s="43">
        <v>6.6178203727732079</v>
      </c>
      <c r="O16" s="418"/>
      <c r="P16" s="549">
        <v>4.2014680252585066</v>
      </c>
      <c r="Q16" s="18"/>
      <c r="R16" s="418">
        <v>0.57512096557393855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8686.1578470829318</v>
      </c>
      <c r="C18" s="36"/>
      <c r="D18" s="36">
        <v>8643.0418658031303</v>
      </c>
      <c r="E18" s="36"/>
      <c r="F18" s="418">
        <v>4.9885193140615418E-3</v>
      </c>
      <c r="G18" s="418"/>
      <c r="H18" s="103">
        <v>4221.630176440658</v>
      </c>
      <c r="I18" s="418"/>
      <c r="J18" s="547">
        <v>4318.7409166137923</v>
      </c>
      <c r="K18" s="18"/>
      <c r="L18" s="428">
        <v>-2.2485891617058641E-2</v>
      </c>
      <c r="M18" s="101"/>
      <c r="N18" s="36">
        <v>4464.5276706422737</v>
      </c>
      <c r="O18" s="418"/>
      <c r="P18" s="360">
        <v>4324.3009491893372</v>
      </c>
      <c r="Q18" s="18"/>
      <c r="R18" s="418">
        <v>3.2427604623407255E-2</v>
      </c>
      <c r="S18" s="428"/>
    </row>
    <row r="19" spans="1:19" x14ac:dyDescent="0.2">
      <c r="A19" s="438" t="s">
        <v>166</v>
      </c>
      <c r="B19" s="34">
        <v>64479.614191504828</v>
      </c>
      <c r="C19" s="36"/>
      <c r="D19" s="36">
        <v>69717.565964155161</v>
      </c>
      <c r="E19" s="36"/>
      <c r="F19" s="418">
        <v>-7.5131018993741E-2</v>
      </c>
      <c r="G19" s="418"/>
      <c r="H19" s="103">
        <v>48581.645072745472</v>
      </c>
      <c r="I19" s="418"/>
      <c r="J19" s="547">
        <v>52822.544885389965</v>
      </c>
      <c r="K19" s="18"/>
      <c r="L19" s="428">
        <v>-8.0285791262917197E-2</v>
      </c>
      <c r="M19" s="101"/>
      <c r="N19" s="36">
        <v>15897.969118759356</v>
      </c>
      <c r="O19" s="418"/>
      <c r="P19" s="360">
        <v>16895.021078765189</v>
      </c>
      <c r="Q19" s="18"/>
      <c r="R19" s="418">
        <v>-5.9014543714242244E-2</v>
      </c>
      <c r="S19" s="428"/>
    </row>
    <row r="20" spans="1:19" x14ac:dyDescent="0.2">
      <c r="A20" s="438" t="s">
        <v>167</v>
      </c>
      <c r="B20" s="34">
        <v>5507.5965827128839</v>
      </c>
      <c r="C20" s="36"/>
      <c r="D20" s="36">
        <v>5374.4614536682811</v>
      </c>
      <c r="E20" s="36"/>
      <c r="F20" s="418">
        <v>2.4771808336951195E-2</v>
      </c>
      <c r="G20" s="418"/>
      <c r="H20" s="103">
        <v>1803.8435071095917</v>
      </c>
      <c r="I20" s="418"/>
      <c r="J20" s="547">
        <v>2040.1832087692367</v>
      </c>
      <c r="K20" s="18"/>
      <c r="L20" s="428">
        <v>-0.11584239133220765</v>
      </c>
      <c r="M20" s="101"/>
      <c r="N20" s="36">
        <v>3703.753075603292</v>
      </c>
      <c r="O20" s="418"/>
      <c r="P20" s="360">
        <v>3334.2782448990447</v>
      </c>
      <c r="Q20" s="18"/>
      <c r="R20" s="418">
        <v>0.11081103722207032</v>
      </c>
      <c r="S20" s="428"/>
    </row>
    <row r="21" spans="1:19" x14ac:dyDescent="0.2">
      <c r="A21" s="438" t="s">
        <v>168</v>
      </c>
      <c r="B21" s="34">
        <v>604059.96421436849</v>
      </c>
      <c r="C21" s="36"/>
      <c r="D21" s="36">
        <v>603154.98190124368</v>
      </c>
      <c r="E21" s="36"/>
      <c r="F21" s="418">
        <v>1.5004142223482249E-3</v>
      </c>
      <c r="G21" s="418"/>
      <c r="H21" s="103">
        <v>545182.85838943708</v>
      </c>
      <c r="I21" s="418"/>
      <c r="J21" s="547">
        <v>543667.63322321163</v>
      </c>
      <c r="K21" s="18"/>
      <c r="L21" s="428">
        <v>2.7870431742317023E-3</v>
      </c>
      <c r="M21" s="101"/>
      <c r="N21" s="36">
        <v>58877.105824931445</v>
      </c>
      <c r="O21" s="418"/>
      <c r="P21" s="360">
        <v>59487.348678032002</v>
      </c>
      <c r="Q21" s="18"/>
      <c r="R21" s="418">
        <v>-1.0258363612798109E-2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477203.46209239936</v>
      </c>
      <c r="C23" s="36"/>
      <c r="D23" s="36">
        <v>480653.66600584995</v>
      </c>
      <c r="E23" s="36"/>
      <c r="F23" s="418">
        <v>-7.1781495855866382E-3</v>
      </c>
      <c r="G23" s="418"/>
      <c r="H23" s="103">
        <v>412750.78542877664</v>
      </c>
      <c r="I23" s="418"/>
      <c r="J23" s="547">
        <v>415937.02888921567</v>
      </c>
      <c r="K23" s="18"/>
      <c r="L23" s="428">
        <v>-7.6603986640672028E-3</v>
      </c>
      <c r="M23" s="101"/>
      <c r="N23" s="36">
        <v>64452.676663622748</v>
      </c>
      <c r="O23" s="418"/>
      <c r="P23" s="360">
        <v>64716.637116634272</v>
      </c>
      <c r="Q23" s="18"/>
      <c r="R23" s="418">
        <v>-4.0787108967947037E-3</v>
      </c>
      <c r="S23" s="428"/>
    </row>
    <row r="24" spans="1:19" x14ac:dyDescent="0.2">
      <c r="A24" s="438" t="s">
        <v>171</v>
      </c>
      <c r="B24" s="34">
        <v>136163.24000860474</v>
      </c>
      <c r="C24" s="36"/>
      <c r="D24" s="36">
        <v>133828.40580309203</v>
      </c>
      <c r="E24" s="36"/>
      <c r="F24" s="418">
        <v>1.7446477012870231E-2</v>
      </c>
      <c r="G24" s="418"/>
      <c r="H24" s="103">
        <v>121196.79678851076</v>
      </c>
      <c r="I24" s="418"/>
      <c r="J24" s="547">
        <v>121264.28376283299</v>
      </c>
      <c r="K24" s="18"/>
      <c r="L24" s="428">
        <v>-5.5652804130037678E-4</v>
      </c>
      <c r="M24" s="101"/>
      <c r="N24" s="36">
        <v>14966.443220093983</v>
      </c>
      <c r="O24" s="418"/>
      <c r="P24" s="360">
        <v>12564.122040259032</v>
      </c>
      <c r="Q24" s="18"/>
      <c r="R24" s="418">
        <v>0.1912048587348347</v>
      </c>
      <c r="S24" s="428"/>
    </row>
    <row r="25" spans="1:19" x14ac:dyDescent="0.2">
      <c r="A25" s="438" t="s">
        <v>172</v>
      </c>
      <c r="B25" s="34">
        <v>130282.62686903302</v>
      </c>
      <c r="C25" s="36"/>
      <c r="D25" s="36">
        <v>127985.38053808735</v>
      </c>
      <c r="E25" s="36"/>
      <c r="F25" s="418">
        <v>1.7949287030185643E-2</v>
      </c>
      <c r="G25" s="418"/>
      <c r="H25" s="103">
        <v>115904.57392284948</v>
      </c>
      <c r="I25" s="418"/>
      <c r="J25" s="547">
        <v>115913.92342022227</v>
      </c>
      <c r="K25" s="18"/>
      <c r="L25" s="428">
        <v>-8.0658967421015976E-5</v>
      </c>
      <c r="M25" s="101"/>
      <c r="N25" s="36">
        <v>14378.052946183534</v>
      </c>
      <c r="O25" s="418"/>
      <c r="P25" s="360">
        <v>12071.457117865082</v>
      </c>
      <c r="Q25" s="18"/>
      <c r="R25" s="418">
        <v>0.19107849249655362</v>
      </c>
      <c r="S25" s="428"/>
    </row>
    <row r="26" spans="1:19" x14ac:dyDescent="0.2">
      <c r="A26" s="438" t="s">
        <v>173</v>
      </c>
      <c r="B26" s="34">
        <v>6602.910476524874</v>
      </c>
      <c r="C26" s="36"/>
      <c r="D26" s="36">
        <v>7052.7965649137859</v>
      </c>
      <c r="E26" s="36"/>
      <c r="F26" s="418">
        <v>-6.3788326268618439E-2</v>
      </c>
      <c r="G26" s="418"/>
      <c r="H26" s="103">
        <v>5898.8949522909388</v>
      </c>
      <c r="I26" s="418"/>
      <c r="J26" s="547">
        <v>5890.945481851817</v>
      </c>
      <c r="K26" s="18"/>
      <c r="L26" s="428">
        <v>1.3494388063192333E-3</v>
      </c>
      <c r="M26" s="101"/>
      <c r="N26" s="36">
        <v>704.01552423393537</v>
      </c>
      <c r="O26" s="418"/>
      <c r="P26" s="360">
        <v>1161.8510830619693</v>
      </c>
      <c r="Q26" s="18"/>
      <c r="R26" s="418">
        <v>-0.39405700567188312</v>
      </c>
      <c r="S26" s="428"/>
    </row>
    <row r="27" spans="1:19" x14ac:dyDescent="0.2">
      <c r="A27" s="438" t="s">
        <v>174</v>
      </c>
      <c r="B27" s="34">
        <v>5752.5746870083021</v>
      </c>
      <c r="C27" s="36"/>
      <c r="D27" s="360">
        <v>6610.5149259925911</v>
      </c>
      <c r="E27" s="360"/>
      <c r="F27" s="418">
        <v>-0.12978417696492325</v>
      </c>
      <c r="G27" s="418"/>
      <c r="H27" s="103">
        <v>5275.9248227483358</v>
      </c>
      <c r="I27" s="418"/>
      <c r="J27" s="547">
        <v>5209.0182103446159</v>
      </c>
      <c r="K27" s="18"/>
      <c r="L27" s="428">
        <v>1.2844380591883848E-2</v>
      </c>
      <c r="M27" s="101"/>
      <c r="N27" s="36">
        <v>476.64986425996608</v>
      </c>
      <c r="O27" s="418"/>
      <c r="P27" s="360">
        <v>1401.4967156479752</v>
      </c>
      <c r="Q27" s="18"/>
      <c r="R27" s="418">
        <v>-0.65989940687118243</v>
      </c>
      <c r="S27" s="428"/>
    </row>
    <row r="28" spans="1:19" x14ac:dyDescent="0.2">
      <c r="A28" s="438" t="s">
        <v>175</v>
      </c>
      <c r="B28" s="34">
        <v>69701.597975975965</v>
      </c>
      <c r="C28" s="36"/>
      <c r="D28" s="360">
        <v>68949.303041948777</v>
      </c>
      <c r="E28" s="360"/>
      <c r="F28" s="418">
        <v>1.0910841746572718E-2</v>
      </c>
      <c r="G28" s="418"/>
      <c r="H28" s="103">
        <v>64693.441507345247</v>
      </c>
      <c r="I28" s="418"/>
      <c r="J28" s="547">
        <v>64707.765349547059</v>
      </c>
      <c r="K28" s="18"/>
      <c r="L28" s="428">
        <v>-2.2136202856696963E-4</v>
      </c>
      <c r="M28" s="101"/>
      <c r="N28" s="36">
        <v>5008.1564686307192</v>
      </c>
      <c r="O28" s="418"/>
      <c r="P28" s="360">
        <v>4241.5376924017182</v>
      </c>
      <c r="Q28" s="18"/>
      <c r="R28" s="418">
        <v>0.18074076710489223</v>
      </c>
      <c r="S28" s="428"/>
    </row>
    <row r="29" spans="1:19" x14ac:dyDescent="0.2">
      <c r="A29" s="438" t="s">
        <v>176</v>
      </c>
      <c r="B29" s="34">
        <v>121288.63776954186</v>
      </c>
      <c r="C29" s="36"/>
      <c r="D29" s="360">
        <v>123618.0964501719</v>
      </c>
      <c r="E29" s="360"/>
      <c r="F29" s="418">
        <v>-1.8843994103800134E-2</v>
      </c>
      <c r="G29" s="418"/>
      <c r="H29" s="103">
        <v>110185.97072679095</v>
      </c>
      <c r="I29" s="418"/>
      <c r="J29" s="547">
        <v>110945.24439278788</v>
      </c>
      <c r="K29" s="18"/>
      <c r="L29" s="428">
        <v>-6.8436792415257474E-3</v>
      </c>
      <c r="M29" s="101"/>
      <c r="N29" s="36">
        <v>11102.667042750914</v>
      </c>
      <c r="O29" s="418"/>
      <c r="P29" s="360">
        <v>12672.852057384018</v>
      </c>
      <c r="Q29" s="18"/>
      <c r="R29" s="418">
        <v>-0.12390147123340028</v>
      </c>
      <c r="S29" s="428"/>
    </row>
    <row r="30" spans="1:19" x14ac:dyDescent="0.2">
      <c r="A30" s="438" t="s">
        <v>326</v>
      </c>
      <c r="B30" s="34">
        <v>56069.523166878869</v>
      </c>
      <c r="C30" s="36"/>
      <c r="D30" s="360">
        <v>55886.62163171549</v>
      </c>
      <c r="E30" s="360"/>
      <c r="F30" s="418">
        <v>3.2727248458257635E-3</v>
      </c>
      <c r="G30" s="418"/>
      <c r="H30" s="103">
        <v>49948.278769118289</v>
      </c>
      <c r="I30" s="418"/>
      <c r="J30" s="547">
        <v>49536.101617404158</v>
      </c>
      <c r="K30" s="18"/>
      <c r="L30" s="428">
        <v>8.3207426151055038E-3</v>
      </c>
      <c r="M30" s="101"/>
      <c r="N30" s="36">
        <v>6121.2443977605808</v>
      </c>
      <c r="O30" s="418"/>
      <c r="P30" s="360">
        <v>6350.5200143113316</v>
      </c>
      <c r="Q30" s="18"/>
      <c r="R30" s="418">
        <v>-3.6103439723686008E-2</v>
      </c>
      <c r="S30" s="428"/>
    </row>
    <row r="31" spans="1:19" x14ac:dyDescent="0.2">
      <c r="A31" s="438" t="s">
        <v>178</v>
      </c>
      <c r="B31" s="34">
        <v>91633.396294245074</v>
      </c>
      <c r="C31" s="36"/>
      <c r="D31" s="360">
        <v>93234.621921520913</v>
      </c>
      <c r="E31" s="360"/>
      <c r="F31" s="418">
        <v>-1.7174152629949532E-2</v>
      </c>
      <c r="G31" s="418"/>
      <c r="H31" s="103">
        <v>82959.184497316412</v>
      </c>
      <c r="I31" s="418"/>
      <c r="J31" s="547">
        <v>83648.10126621314</v>
      </c>
      <c r="K31" s="18"/>
      <c r="L31" s="428">
        <v>-8.2358924885123849E-3</v>
      </c>
      <c r="M31" s="101"/>
      <c r="N31" s="36">
        <v>8674.2117969286592</v>
      </c>
      <c r="O31" s="418"/>
      <c r="P31" s="360">
        <v>9586.5206553077696</v>
      </c>
      <c r="Q31" s="18"/>
      <c r="R31" s="418">
        <v>-9.5165794888679697E-2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9.8651390370540515</v>
      </c>
      <c r="C33" s="40"/>
      <c r="D33" s="549">
        <v>10.300142676407306</v>
      </c>
      <c r="E33" s="549"/>
      <c r="F33" s="418">
        <v>-4.2232778032253844E-2</v>
      </c>
      <c r="G33" s="418"/>
      <c r="H33" s="104">
        <v>9.8982361539956436</v>
      </c>
      <c r="I33" s="418"/>
      <c r="J33" s="549">
        <v>10.307198984060346</v>
      </c>
      <c r="K33" s="552"/>
      <c r="L33" s="428">
        <v>-3.9677397389644473E-2</v>
      </c>
      <c r="M33" s="101"/>
      <c r="N33" s="40">
        <v>9.6531872342706571</v>
      </c>
      <c r="O33" s="418"/>
      <c r="P33" s="549">
        <v>10.25479143797933</v>
      </c>
      <c r="Q33" s="105"/>
      <c r="R33" s="418">
        <v>-5.8665669345608552E-2</v>
      </c>
      <c r="S33" s="544"/>
    </row>
    <row r="34" spans="1:19" x14ac:dyDescent="0.2">
      <c r="A34" s="551" t="s">
        <v>181</v>
      </c>
      <c r="B34" s="39">
        <v>9.9695516312867003</v>
      </c>
      <c r="C34" s="40"/>
      <c r="D34" s="549">
        <v>9.774476301752042</v>
      </c>
      <c r="E34" s="549"/>
      <c r="F34" s="418">
        <v>1.9957624686213801E-2</v>
      </c>
      <c r="G34" s="418"/>
      <c r="H34" s="104">
        <v>10.163416483768151</v>
      </c>
      <c r="I34" s="418"/>
      <c r="J34" s="549">
        <v>9.6806492802646531</v>
      </c>
      <c r="K34" s="552"/>
      <c r="L34" s="428">
        <v>4.986930003627809E-2</v>
      </c>
      <c r="M34" s="101"/>
      <c r="N34" s="40">
        <v>8.4067654035838171</v>
      </c>
      <c r="O34" s="418"/>
      <c r="P34" s="549">
        <v>10.675432837259363</v>
      </c>
      <c r="Q34" s="105"/>
      <c r="R34" s="418">
        <v>-0.21251292273203667</v>
      </c>
      <c r="S34" s="544"/>
    </row>
    <row r="35" spans="1:19" x14ac:dyDescent="0.2">
      <c r="A35" s="551" t="s">
        <v>182</v>
      </c>
      <c r="B35" s="39">
        <v>7.0502286445211197</v>
      </c>
      <c r="C35" s="40"/>
      <c r="D35" s="549">
        <v>6.3850272603204266</v>
      </c>
      <c r="E35" s="549"/>
      <c r="F35" s="418">
        <v>0.10418144779656127</v>
      </c>
      <c r="G35" s="418"/>
      <c r="H35" s="104">
        <v>7.1388685291648706</v>
      </c>
      <c r="I35" s="418"/>
      <c r="J35" s="549">
        <v>7.0121302320321881</v>
      </c>
      <c r="K35" s="552"/>
      <c r="L35" s="428">
        <v>1.8074150499049188E-2</v>
      </c>
      <c r="M35" s="101"/>
      <c r="N35" s="40">
        <v>6.3075214880764703</v>
      </c>
      <c r="O35" s="418"/>
      <c r="P35" s="549">
        <v>3.2054206207798503</v>
      </c>
      <c r="Q35" s="105"/>
      <c r="R35" s="418">
        <v>0.96776717763234033</v>
      </c>
      <c r="S35" s="544"/>
    </row>
    <row r="36" spans="1:19" x14ac:dyDescent="0.2">
      <c r="A36" s="551" t="s">
        <v>183</v>
      </c>
      <c r="B36" s="39">
        <v>4.7617159389040395</v>
      </c>
      <c r="C36" s="40"/>
      <c r="D36" s="549">
        <v>4.1274867756303282</v>
      </c>
      <c r="E36" s="549"/>
      <c r="F36" s="418">
        <v>0.15365988984346418</v>
      </c>
      <c r="G36" s="418"/>
      <c r="H36" s="104">
        <v>4.8972652695594752</v>
      </c>
      <c r="I36" s="418"/>
      <c r="J36" s="549">
        <v>4.6291974345453015</v>
      </c>
      <c r="K36" s="552"/>
      <c r="L36" s="428">
        <v>5.7908058319941662E-2</v>
      </c>
      <c r="M36" s="101"/>
      <c r="N36" s="40">
        <v>3.2613523975816192</v>
      </c>
      <c r="O36" s="418"/>
      <c r="P36" s="549">
        <v>2.2627517895024538</v>
      </c>
      <c r="Q36" s="105"/>
      <c r="R36" s="418">
        <v>0.44132132066449192</v>
      </c>
      <c r="S36" s="544"/>
    </row>
    <row r="37" spans="1:19" x14ac:dyDescent="0.2">
      <c r="A37" s="381" t="s">
        <v>184</v>
      </c>
      <c r="B37" s="39">
        <v>9.4256621901992954</v>
      </c>
      <c r="C37" s="40"/>
      <c r="D37" s="549">
        <v>9.1659679920693975</v>
      </c>
      <c r="E37" s="549"/>
      <c r="F37" s="418">
        <v>2.8332435630867486E-2</v>
      </c>
      <c r="G37" s="418"/>
      <c r="H37" s="104">
        <v>9.7103257180793872</v>
      </c>
      <c r="I37" s="418"/>
      <c r="J37" s="549">
        <v>9.1640562813672712</v>
      </c>
      <c r="K37" s="552"/>
      <c r="L37" s="428">
        <v>5.9610004559096062E-2</v>
      </c>
      <c r="M37" s="101"/>
      <c r="N37" s="40">
        <v>5.7484880832129148</v>
      </c>
      <c r="O37" s="418"/>
      <c r="P37" s="549">
        <v>9.1951325395755816</v>
      </c>
      <c r="Q37" s="105"/>
      <c r="R37" s="418">
        <v>-0.37483358086774821</v>
      </c>
      <c r="S37" s="544"/>
    </row>
    <row r="38" spans="1:19" x14ac:dyDescent="0.2">
      <c r="A38" s="381" t="s">
        <v>185</v>
      </c>
      <c r="B38" s="39">
        <v>10.66367237760195</v>
      </c>
      <c r="C38" s="40"/>
      <c r="D38" s="549">
        <v>10.058497415904693</v>
      </c>
      <c r="E38" s="549"/>
      <c r="F38" s="418">
        <v>6.0165543288835797E-2</v>
      </c>
      <c r="G38" s="418"/>
      <c r="H38" s="104">
        <v>10.790536673391202</v>
      </c>
      <c r="I38" s="418"/>
      <c r="J38" s="549">
        <v>10.253125468993705</v>
      </c>
      <c r="K38" s="552"/>
      <c r="L38" s="428">
        <v>5.2414379012787123E-2</v>
      </c>
      <c r="M38" s="101"/>
      <c r="N38" s="40">
        <v>9.4046356499144146</v>
      </c>
      <c r="O38" s="418"/>
      <c r="P38" s="549">
        <v>8.3546144369290598</v>
      </c>
      <c r="Q38" s="105"/>
      <c r="R38" s="418">
        <v>0.12568158840987945</v>
      </c>
      <c r="S38" s="544"/>
    </row>
    <row r="39" spans="1:19" x14ac:dyDescent="0.2">
      <c r="A39" s="551" t="s">
        <v>186</v>
      </c>
      <c r="B39" s="39">
        <v>8.1147444762803715</v>
      </c>
      <c r="C39" s="40"/>
      <c r="D39" s="549">
        <v>7.3543034493875616</v>
      </c>
      <c r="E39" s="549"/>
      <c r="F39" s="418">
        <v>0.10340082267833761</v>
      </c>
      <c r="G39" s="418"/>
      <c r="H39" s="104">
        <v>8.2179889462720901</v>
      </c>
      <c r="I39" s="418"/>
      <c r="J39" s="549">
        <v>7.7153662987507312</v>
      </c>
      <c r="K39" s="552"/>
      <c r="L39" s="428">
        <v>6.5145662313238886E-2</v>
      </c>
      <c r="M39" s="101"/>
      <c r="N39" s="40">
        <v>7.272287741436898</v>
      </c>
      <c r="O39" s="418"/>
      <c r="P39" s="549">
        <v>4.5378969258246205</v>
      </c>
      <c r="Q39" s="105"/>
      <c r="R39" s="418">
        <v>0.60256785473711216</v>
      </c>
      <c r="S39" s="544"/>
    </row>
    <row r="40" spans="1:19" x14ac:dyDescent="0.2">
      <c r="A40" s="551" t="s">
        <v>187</v>
      </c>
      <c r="B40" s="39">
        <v>9.1494201546553473</v>
      </c>
      <c r="C40" s="40"/>
      <c r="D40" s="549">
        <v>8.9280689116003789</v>
      </c>
      <c r="E40" s="549"/>
      <c r="F40" s="418">
        <v>2.479273460438498E-2</v>
      </c>
      <c r="G40" s="418"/>
      <c r="H40" s="104">
        <v>9.3840285428077923</v>
      </c>
      <c r="I40" s="418"/>
      <c r="J40" s="549">
        <v>9.0300476702163603</v>
      </c>
      <c r="K40" s="552"/>
      <c r="L40" s="428">
        <v>3.9200332658149803E-2</v>
      </c>
      <c r="M40" s="101"/>
      <c r="N40" s="40">
        <v>6.9056519584201537</v>
      </c>
      <c r="O40" s="418"/>
      <c r="P40" s="549">
        <v>8.038243516712253</v>
      </c>
      <c r="Q40" s="105"/>
      <c r="R40" s="418">
        <v>-0.14090037903645697</v>
      </c>
      <c r="S40" s="544"/>
    </row>
    <row r="41" spans="1:19" x14ac:dyDescent="0.2">
      <c r="A41" s="551" t="s">
        <v>188</v>
      </c>
      <c r="B41" s="39">
        <v>11.955681366250925</v>
      </c>
      <c r="C41" s="40"/>
      <c r="D41" s="549">
        <v>12.052968804490625</v>
      </c>
      <c r="E41" s="549"/>
      <c r="F41" s="418">
        <v>-8.0716576818363143E-3</v>
      </c>
      <c r="G41" s="418"/>
      <c r="H41" s="104">
        <v>11.990628551387807</v>
      </c>
      <c r="I41" s="418"/>
      <c r="J41" s="549">
        <v>12.033377988914772</v>
      </c>
      <c r="K41" s="552"/>
      <c r="L41" s="428">
        <v>-3.5525716524774384E-3</v>
      </c>
      <c r="M41" s="101"/>
      <c r="N41" s="40">
        <v>11.679853491198239</v>
      </c>
      <c r="O41" s="418"/>
      <c r="P41" s="549">
        <v>12.204578021975655</v>
      </c>
      <c r="Q41" s="105"/>
      <c r="R41" s="418">
        <v>-4.2994074013259026E-2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186995.73333295583</v>
      </c>
      <c r="C43" s="36"/>
      <c r="D43" s="360">
        <v>194059.87431703787</v>
      </c>
      <c r="E43" s="360"/>
      <c r="F43" s="418">
        <v>-3.6401863130866879E-2</v>
      </c>
      <c r="G43" s="418"/>
      <c r="H43" s="103">
        <v>158737.64854078548</v>
      </c>
      <c r="I43" s="418"/>
      <c r="J43" s="547">
        <v>164293.90755383368</v>
      </c>
      <c r="K43" s="18"/>
      <c r="L43" s="428">
        <v>-3.381902041150002E-2</v>
      </c>
      <c r="M43" s="101"/>
      <c r="N43" s="36">
        <v>28258.084792170343</v>
      </c>
      <c r="O43" s="418"/>
      <c r="P43" s="360">
        <v>29765.966763204186</v>
      </c>
      <c r="Q43" s="18"/>
      <c r="R43" s="418">
        <v>-5.065792026946165E-2</v>
      </c>
      <c r="S43" s="428"/>
    </row>
    <row r="44" spans="1:19" x14ac:dyDescent="0.2">
      <c r="A44" s="413" t="s">
        <v>327</v>
      </c>
      <c r="B44" s="34">
        <v>117711.41991647275</v>
      </c>
      <c r="C44" s="36"/>
      <c r="D44" s="360">
        <v>120571.98485314431</v>
      </c>
      <c r="E44" s="360"/>
      <c r="F44" s="418">
        <v>-2.3724955180556336E-2</v>
      </c>
      <c r="G44" s="418"/>
      <c r="H44" s="103">
        <v>97053.386141384239</v>
      </c>
      <c r="I44" s="418"/>
      <c r="J44" s="547">
        <v>100219.40078440685</v>
      </c>
      <c r="K44" s="18"/>
      <c r="L44" s="428">
        <v>-3.1590835888486136E-2</v>
      </c>
      <c r="M44" s="101"/>
      <c r="N44" s="36">
        <v>20658.033775088508</v>
      </c>
      <c r="O44" s="418"/>
      <c r="P44" s="360">
        <v>20352.584068737458</v>
      </c>
      <c r="Q44" s="18"/>
      <c r="R44" s="418">
        <v>1.5007907856783412E-2</v>
      </c>
      <c r="S44" s="428"/>
    </row>
    <row r="45" spans="1:19" x14ac:dyDescent="0.2">
      <c r="A45" s="413" t="s">
        <v>192</v>
      </c>
      <c r="B45" s="34">
        <v>78333.51102994362</v>
      </c>
      <c r="C45" s="36"/>
      <c r="D45" s="360">
        <v>73703.167308060583</v>
      </c>
      <c r="E45" s="360"/>
      <c r="F45" s="418">
        <v>6.2824216258296914E-2</v>
      </c>
      <c r="G45" s="418"/>
      <c r="H45" s="103">
        <v>64203.819063012605</v>
      </c>
      <c r="I45" s="418"/>
      <c r="J45" s="547">
        <v>64757.589828754979</v>
      </c>
      <c r="K45" s="18"/>
      <c r="L45" s="428">
        <v>-8.5514418805080015E-3</v>
      </c>
      <c r="M45" s="101"/>
      <c r="N45" s="36">
        <v>14129.691966931015</v>
      </c>
      <c r="O45" s="418"/>
      <c r="P45" s="360">
        <v>8945.5774793056025</v>
      </c>
      <c r="Q45" s="18"/>
      <c r="R45" s="418">
        <v>0.57951702946156003</v>
      </c>
      <c r="S45" s="428"/>
    </row>
    <row r="46" spans="1:19" x14ac:dyDescent="0.2">
      <c r="A46" s="413" t="s">
        <v>193</v>
      </c>
      <c r="B46" s="395">
        <v>49889.208757957429</v>
      </c>
      <c r="C46" s="36"/>
      <c r="D46" s="360">
        <v>46219.741160023244</v>
      </c>
      <c r="E46" s="360"/>
      <c r="F46" s="418">
        <v>7.9391781646497198E-2</v>
      </c>
      <c r="G46" s="418"/>
      <c r="H46" s="103">
        <v>40872.710269685551</v>
      </c>
      <c r="I46" s="418"/>
      <c r="J46" s="547">
        <v>40492.945131371664</v>
      </c>
      <c r="K46" s="18"/>
      <c r="L46" s="428">
        <v>9.3785506853554731E-3</v>
      </c>
      <c r="M46" s="101"/>
      <c r="N46" s="36">
        <v>9016.4984882718763</v>
      </c>
      <c r="O46" s="418"/>
      <c r="P46" s="360">
        <v>5726.7960286515836</v>
      </c>
      <c r="Q46" s="18"/>
      <c r="R46" s="418">
        <v>0.57444030539269575</v>
      </c>
      <c r="S46" s="428"/>
    </row>
    <row r="47" spans="1:19" x14ac:dyDescent="0.2">
      <c r="A47" s="413" t="s">
        <v>194</v>
      </c>
      <c r="B47" s="34">
        <v>32208.86608770091</v>
      </c>
      <c r="C47" s="36"/>
      <c r="D47" s="360">
        <v>31432.443380329936</v>
      </c>
      <c r="E47" s="360"/>
      <c r="F47" s="418">
        <v>2.470131570671499E-2</v>
      </c>
      <c r="G47" s="418"/>
      <c r="H47" s="103">
        <v>29046.055963453095</v>
      </c>
      <c r="I47" s="418"/>
      <c r="J47" s="547">
        <v>29240.810951551488</v>
      </c>
      <c r="K47" s="18"/>
      <c r="L47" s="428">
        <v>-6.6603825872366875E-3</v>
      </c>
      <c r="M47" s="101"/>
      <c r="N47" s="36">
        <v>3162.8101242478151</v>
      </c>
      <c r="O47" s="418"/>
      <c r="P47" s="360">
        <v>2191.6324287784469</v>
      </c>
      <c r="Q47" s="18"/>
      <c r="R47" s="418">
        <v>0.44312982538348133</v>
      </c>
      <c r="S47" s="428"/>
    </row>
    <row r="48" spans="1:19" x14ac:dyDescent="0.2">
      <c r="A48" s="433" t="s">
        <v>195</v>
      </c>
      <c r="B48" s="34">
        <v>17472.34730706393</v>
      </c>
      <c r="C48" s="36"/>
      <c r="D48" s="360">
        <v>16068.783693854033</v>
      </c>
      <c r="E48" s="360"/>
      <c r="F48" s="418">
        <v>8.7347221790453886E-2</v>
      </c>
      <c r="G48" s="418"/>
      <c r="H48" s="103">
        <v>15833.362072861939</v>
      </c>
      <c r="I48" s="418"/>
      <c r="J48" s="547">
        <v>15314.607225396909</v>
      </c>
      <c r="K48" s="18"/>
      <c r="L48" s="428">
        <v>3.3873206137781678E-2</v>
      </c>
      <c r="M48" s="101"/>
      <c r="N48" s="36">
        <v>1638.985234201991</v>
      </c>
      <c r="O48" s="418"/>
      <c r="P48" s="360">
        <v>754.17646845712443</v>
      </c>
      <c r="Q48" s="18"/>
      <c r="R48" s="418">
        <v>1.1732118446429209</v>
      </c>
      <c r="S48" s="428"/>
    </row>
    <row r="49" spans="1:19" x14ac:dyDescent="0.2">
      <c r="A49" s="413" t="s">
        <v>196</v>
      </c>
      <c r="B49" s="34">
        <v>45624.326160862634</v>
      </c>
      <c r="C49" s="36"/>
      <c r="D49" s="360">
        <v>40893.273085779721</v>
      </c>
      <c r="E49" s="360"/>
      <c r="F49" s="418">
        <v>0.11569269755342952</v>
      </c>
      <c r="G49" s="418"/>
      <c r="H49" s="103">
        <v>42201.039323669058</v>
      </c>
      <c r="I49" s="418"/>
      <c r="J49" s="547">
        <v>38693.956513982979</v>
      </c>
      <c r="K49" s="18"/>
      <c r="L49" s="428">
        <v>9.0636448831969696E-2</v>
      </c>
      <c r="M49" s="101"/>
      <c r="N49" s="36">
        <v>3423.2868371935783</v>
      </c>
      <c r="O49" s="418"/>
      <c r="P49" s="360">
        <v>2199.3165717967418</v>
      </c>
      <c r="Q49" s="18"/>
      <c r="R49" s="418">
        <v>0.55652300405162158</v>
      </c>
      <c r="S49" s="428"/>
    </row>
    <row r="50" spans="1:19" x14ac:dyDescent="0.2">
      <c r="A50" s="413" t="s">
        <v>197</v>
      </c>
      <c r="B50" s="34">
        <v>7574.7514332353167</v>
      </c>
      <c r="C50" s="36"/>
      <c r="D50" s="360">
        <v>6554.1681625627252</v>
      </c>
      <c r="E50" s="360"/>
      <c r="F50" s="418">
        <v>0.15571514879678283</v>
      </c>
      <c r="G50" s="418"/>
      <c r="H50" s="103">
        <v>6738.0806571730627</v>
      </c>
      <c r="I50" s="418"/>
      <c r="J50" s="547">
        <v>6088.145401331336</v>
      </c>
      <c r="K50" s="18"/>
      <c r="L50" s="428">
        <v>0.10675422694398873</v>
      </c>
      <c r="M50" s="101"/>
      <c r="N50" s="36">
        <v>836.67077606225428</v>
      </c>
      <c r="O50" s="418"/>
      <c r="P50" s="360">
        <v>466.02276123138887</v>
      </c>
      <c r="Q50" s="18"/>
      <c r="R50" s="418">
        <v>0.79534315845751546</v>
      </c>
      <c r="S50" s="428"/>
    </row>
    <row r="51" spans="1:19" x14ac:dyDescent="0.2">
      <c r="A51" s="413" t="s">
        <v>198</v>
      </c>
      <c r="B51" s="34">
        <v>2768.4987101862143</v>
      </c>
      <c r="C51" s="36"/>
      <c r="D51" s="360">
        <v>3955.2834009184021</v>
      </c>
      <c r="E51" s="360"/>
      <c r="F51" s="418">
        <v>-0.30005048195955331</v>
      </c>
      <c r="G51" s="418"/>
      <c r="H51" s="103">
        <v>2731.4316471068523</v>
      </c>
      <c r="I51" s="418"/>
      <c r="J51" s="547">
        <v>2883.2745321282364</v>
      </c>
      <c r="K51" s="18"/>
      <c r="L51" s="428">
        <v>-5.2663346250731116E-2</v>
      </c>
      <c r="M51" s="101"/>
      <c r="N51" s="36">
        <v>37.067063079361958</v>
      </c>
      <c r="O51" s="418"/>
      <c r="P51" s="360">
        <v>1072.0088687901657</v>
      </c>
      <c r="Q51" s="18"/>
      <c r="R51" s="418">
        <v>-0.96542280184566509</v>
      </c>
      <c r="S51" s="428"/>
    </row>
    <row r="52" spans="1:19" x14ac:dyDescent="0.2">
      <c r="A52" s="413" t="s">
        <v>199</v>
      </c>
      <c r="B52" s="34">
        <v>411673.87454046769</v>
      </c>
      <c r="C52" s="36"/>
      <c r="D52" s="360">
        <v>419181.28277120646</v>
      </c>
      <c r="E52" s="360"/>
      <c r="F52" s="418">
        <v>-1.7909693345817625E-2</v>
      </c>
      <c r="G52" s="418"/>
      <c r="H52" s="103">
        <v>374450.86157642881</v>
      </c>
      <c r="I52" s="418"/>
      <c r="J52" s="547">
        <v>376661.8198219529</v>
      </c>
      <c r="K52" s="18"/>
      <c r="L52" s="428">
        <v>-5.86987618381179E-3</v>
      </c>
      <c r="M52" s="101"/>
      <c r="N52" s="36">
        <v>37223.012964038877</v>
      </c>
      <c r="O52" s="418"/>
      <c r="P52" s="360">
        <v>42519.462949253546</v>
      </c>
      <c r="Q52" s="18"/>
      <c r="R52" s="418">
        <v>-0.12456530769299501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251062.43347595527</v>
      </c>
      <c r="C54" s="36"/>
      <c r="D54" s="360">
        <v>255645.08109290397</v>
      </c>
      <c r="E54" s="360"/>
      <c r="F54" s="418">
        <v>-1.7925819645570728E-2</v>
      </c>
      <c r="G54" s="418"/>
      <c r="H54" s="103">
        <v>224319.33315044804</v>
      </c>
      <c r="I54" s="418"/>
      <c r="J54" s="547">
        <v>226362.72221589551</v>
      </c>
      <c r="K54" s="18"/>
      <c r="L54" s="428">
        <v>-9.0270564227380428E-3</v>
      </c>
      <c r="M54" s="101"/>
      <c r="N54" s="37">
        <v>26743.100325507232</v>
      </c>
      <c r="O54" s="418"/>
      <c r="P54" s="360">
        <v>29282.358877008468</v>
      </c>
      <c r="Q54" s="18"/>
      <c r="R54" s="418">
        <v>-8.6716325080455764E-2</v>
      </c>
      <c r="S54" s="428"/>
    </row>
    <row r="55" spans="1:19" x14ac:dyDescent="0.2">
      <c r="A55" s="433" t="s">
        <v>202</v>
      </c>
      <c r="B55" s="34">
        <v>247861.31672093592</v>
      </c>
      <c r="C55" s="36"/>
      <c r="D55" s="360">
        <v>252587.03277470806</v>
      </c>
      <c r="E55" s="360"/>
      <c r="F55" s="418">
        <v>-1.8709258356849938E-2</v>
      </c>
      <c r="G55" s="418"/>
      <c r="H55" s="103">
        <v>221729.58343524192</v>
      </c>
      <c r="I55" s="418"/>
      <c r="J55" s="547">
        <v>223850.20705074837</v>
      </c>
      <c r="K55" s="18"/>
      <c r="L55" s="428">
        <v>-9.4734047533210214E-3</v>
      </c>
      <c r="M55" s="101"/>
      <c r="N55" s="37">
        <v>26131.733285694008</v>
      </c>
      <c r="O55" s="418"/>
      <c r="P55" s="360">
        <v>28736.825723959679</v>
      </c>
      <c r="Q55" s="18"/>
      <c r="R55" s="418">
        <v>-9.0653451542967139E-2</v>
      </c>
      <c r="S55" s="428"/>
    </row>
    <row r="56" spans="1:19" x14ac:dyDescent="0.2">
      <c r="A56" s="433" t="s">
        <v>203</v>
      </c>
      <c r="B56" s="34">
        <v>6244.7973454296334</v>
      </c>
      <c r="C56" s="36"/>
      <c r="D56" s="360">
        <v>6070.8127993235294</v>
      </c>
      <c r="E56" s="360"/>
      <c r="F56" s="418">
        <v>2.8659184833617526E-2</v>
      </c>
      <c r="G56" s="418"/>
      <c r="H56" s="103">
        <v>5482.6702545543549</v>
      </c>
      <c r="I56" s="418"/>
      <c r="J56" s="547">
        <v>5404.7526162881059</v>
      </c>
      <c r="K56" s="18"/>
      <c r="L56" s="428">
        <v>1.4416504102598789E-2</v>
      </c>
      <c r="M56" s="101"/>
      <c r="N56" s="37">
        <v>762.12709087527855</v>
      </c>
      <c r="O56" s="418"/>
      <c r="P56" s="360">
        <v>666.06018303542328</v>
      </c>
      <c r="Q56" s="18"/>
      <c r="R56" s="418">
        <v>0.14423157289188404</v>
      </c>
      <c r="S56" s="428"/>
    </row>
    <row r="57" spans="1:19" x14ac:dyDescent="0.2">
      <c r="A57" s="433" t="s">
        <v>545</v>
      </c>
      <c r="B57" s="34">
        <v>3952.3476005346151</v>
      </c>
      <c r="C57" s="36"/>
      <c r="D57" s="360">
        <v>4076.0331298767255</v>
      </c>
      <c r="E57" s="360"/>
      <c r="F57" s="418">
        <v>-3.0344583913097658E-2</v>
      </c>
      <c r="G57" s="418"/>
      <c r="H57" s="103">
        <v>3760.6790554044715</v>
      </c>
      <c r="I57" s="418"/>
      <c r="J57" s="547">
        <v>3763.3969891801116</v>
      </c>
      <c r="K57" s="18"/>
      <c r="L57" s="428">
        <v>-7.2220225064066428E-4</v>
      </c>
      <c r="M57" s="101"/>
      <c r="N57" s="37">
        <v>191.6685451301436</v>
      </c>
      <c r="O57" s="418"/>
      <c r="P57" s="360">
        <v>312.63614069661372</v>
      </c>
      <c r="Q57" s="18"/>
      <c r="R57" s="418">
        <v>-0.38692774065381869</v>
      </c>
      <c r="S57" s="428"/>
    </row>
    <row r="58" spans="1:19" x14ac:dyDescent="0.2">
      <c r="A58" s="433" t="s">
        <v>205</v>
      </c>
      <c r="B58" s="34">
        <v>9634.0147912060256</v>
      </c>
      <c r="C58" s="36"/>
      <c r="D58" s="360">
        <v>8533.78720079501</v>
      </c>
      <c r="E58" s="360"/>
      <c r="F58" s="418">
        <v>0.1289260634842779</v>
      </c>
      <c r="G58" s="418"/>
      <c r="H58" s="103">
        <v>8113.8910267669826</v>
      </c>
      <c r="I58" s="418"/>
      <c r="J58" s="547">
        <v>7672.9582854973405</v>
      </c>
      <c r="K58" s="18"/>
      <c r="L58" s="428">
        <v>5.7465807171537618E-2</v>
      </c>
      <c r="M58" s="101"/>
      <c r="N58" s="37">
        <v>1520.1237644390426</v>
      </c>
      <c r="O58" s="418"/>
      <c r="P58" s="360">
        <v>860.82891529767028</v>
      </c>
      <c r="Q58" s="18"/>
      <c r="R58" s="418">
        <v>0.76588371675850542</v>
      </c>
      <c r="S58" s="428"/>
    </row>
    <row r="59" spans="1:19" x14ac:dyDescent="0.2">
      <c r="A59" s="433" t="s">
        <v>206</v>
      </c>
      <c r="B59" s="34">
        <v>6418.9511045656764</v>
      </c>
      <c r="C59" s="36"/>
      <c r="D59" s="360">
        <v>5344.4250360006699</v>
      </c>
      <c r="E59" s="360"/>
      <c r="F59" s="418">
        <v>0.2010555038805622</v>
      </c>
      <c r="G59" s="418"/>
      <c r="H59" s="103">
        <v>5284.9533162658281</v>
      </c>
      <c r="I59" s="418"/>
      <c r="J59" s="547">
        <v>4758.1081377624305</v>
      </c>
      <c r="K59" s="18"/>
      <c r="L59" s="428">
        <v>0.11072576815186765</v>
      </c>
      <c r="M59" s="101"/>
      <c r="N59" s="37">
        <v>1133.9977882998487</v>
      </c>
      <c r="O59" s="418"/>
      <c r="P59" s="360">
        <v>586.31689823823933</v>
      </c>
      <c r="Q59" s="18"/>
      <c r="R59" s="418">
        <v>0.93410388086592222</v>
      </c>
      <c r="S59" s="428"/>
    </row>
    <row r="60" spans="1:19" x14ac:dyDescent="0.2">
      <c r="A60" s="433" t="s">
        <v>207</v>
      </c>
      <c r="B60" s="34">
        <v>2236.2192941731819</v>
      </c>
      <c r="C60" s="36"/>
      <c r="D60" s="360">
        <v>2181.7997728237278</v>
      </c>
      <c r="E60" s="360"/>
      <c r="F60" s="418">
        <v>2.49424910696655E-2</v>
      </c>
      <c r="G60" s="418"/>
      <c r="H60" s="103">
        <v>2165.258332544056</v>
      </c>
      <c r="I60" s="418"/>
      <c r="J60" s="547">
        <v>2081.6190083150523</v>
      </c>
      <c r="K60" s="18"/>
      <c r="L60" s="428">
        <v>4.0179938737542949E-2</v>
      </c>
      <c r="M60" s="101"/>
      <c r="N60" s="37">
        <v>70.960961629125947</v>
      </c>
      <c r="O60" s="418"/>
      <c r="P60" s="360">
        <v>100.18076450867579</v>
      </c>
      <c r="Q60" s="18"/>
      <c r="R60" s="418">
        <v>-0.29167079152225245</v>
      </c>
      <c r="S60" s="428"/>
    </row>
    <row r="61" spans="1:19" x14ac:dyDescent="0.2">
      <c r="A61" s="433" t="s">
        <v>208</v>
      </c>
      <c r="B61" s="34">
        <v>2343.4036188671198</v>
      </c>
      <c r="C61" s="36"/>
      <c r="D61" s="360">
        <v>1751.4319654885571</v>
      </c>
      <c r="E61" s="360"/>
      <c r="F61" s="418">
        <v>0.33799294808087726</v>
      </c>
      <c r="G61" s="418"/>
      <c r="H61" s="103">
        <v>1699.5668354778495</v>
      </c>
      <c r="I61" s="418"/>
      <c r="J61" s="547">
        <v>1558.1750087681319</v>
      </c>
      <c r="K61" s="18"/>
      <c r="L61" s="428">
        <v>9.0741942281245894E-2</v>
      </c>
      <c r="M61" s="101"/>
      <c r="N61" s="37">
        <v>643.83678338927007</v>
      </c>
      <c r="O61" s="418"/>
      <c r="P61" s="360">
        <v>193.25695672042525</v>
      </c>
      <c r="Q61" s="18"/>
      <c r="R61" s="418">
        <v>2.3315063753212004</v>
      </c>
      <c r="S61" s="428"/>
    </row>
    <row r="62" spans="1:19" x14ac:dyDescent="0.2">
      <c r="A62" s="433" t="s">
        <v>209</v>
      </c>
      <c r="B62" s="34">
        <v>16128.922924689594</v>
      </c>
      <c r="C62" s="36"/>
      <c r="D62" s="360">
        <v>15929.256918153458</v>
      </c>
      <c r="E62" s="360"/>
      <c r="F62" s="418">
        <v>1.253454618517643E-2</v>
      </c>
      <c r="G62" s="418"/>
      <c r="H62" s="103">
        <v>14940.134509251557</v>
      </c>
      <c r="I62" s="418"/>
      <c r="J62" s="547">
        <v>15400.781389682865</v>
      </c>
      <c r="K62" s="18"/>
      <c r="L62" s="428">
        <v>-2.9910617440482595E-2</v>
      </c>
      <c r="M62" s="101"/>
      <c r="N62" s="37">
        <v>1188.7884154380376</v>
      </c>
      <c r="O62" s="418"/>
      <c r="P62" s="360">
        <v>528.47552847059274</v>
      </c>
      <c r="Q62" s="18"/>
      <c r="R62" s="418">
        <v>1.2494672910936657</v>
      </c>
      <c r="S62" s="428"/>
    </row>
    <row r="63" spans="1:19" x14ac:dyDescent="0.2">
      <c r="A63" s="433" t="s">
        <v>210</v>
      </c>
      <c r="B63" s="34">
        <v>671718.13967054209</v>
      </c>
      <c r="C63" s="36"/>
      <c r="D63" s="360">
        <v>676141.12827770296</v>
      </c>
      <c r="E63" s="360"/>
      <c r="F63" s="418">
        <v>-6.5415168848363047E-3</v>
      </c>
      <c r="G63" s="418"/>
      <c r="H63" s="103">
        <v>596182.29013181233</v>
      </c>
      <c r="I63" s="418"/>
      <c r="J63" s="547">
        <v>598768.7358166154</v>
      </c>
      <c r="K63" s="18"/>
      <c r="L63" s="428">
        <v>-4.3196071038605751E-3</v>
      </c>
      <c r="M63" s="101"/>
      <c r="N63" s="37">
        <v>75535.849538729803</v>
      </c>
      <c r="O63" s="418"/>
      <c r="P63" s="360">
        <v>77372.392461087613</v>
      </c>
      <c r="Q63" s="18"/>
      <c r="R63" s="418">
        <v>-2.3736411191904797E-2</v>
      </c>
      <c r="S63" s="428"/>
    </row>
    <row r="64" spans="1:19" x14ac:dyDescent="0.2">
      <c r="A64" s="433" t="s">
        <v>211</v>
      </c>
      <c r="B64" s="34">
        <v>2979.7463202855783</v>
      </c>
      <c r="C64" s="36"/>
      <c r="D64" s="360">
        <v>3754.3081510119109</v>
      </c>
      <c r="E64" s="360"/>
      <c r="F64" s="418">
        <v>-0.20631280107296532</v>
      </c>
      <c r="G64" s="418"/>
      <c r="H64" s="103">
        <v>2849.1776694081314</v>
      </c>
      <c r="I64" s="418"/>
      <c r="J64" s="547">
        <v>3090.2718057180491</v>
      </c>
      <c r="K64" s="18"/>
      <c r="L64" s="428">
        <v>-7.8017129711312763E-2</v>
      </c>
      <c r="M64" s="101"/>
      <c r="N64" s="38">
        <v>130.56865087744691</v>
      </c>
      <c r="O64" s="418"/>
      <c r="P64" s="360">
        <v>664.03634529386181</v>
      </c>
      <c r="Q64" s="18"/>
      <c r="R64" s="418">
        <v>-0.8033712283931308</v>
      </c>
      <c r="S64" s="428"/>
    </row>
    <row r="65" spans="1:19" x14ac:dyDescent="0.2">
      <c r="A65" s="433" t="s">
        <v>212</v>
      </c>
      <c r="B65" s="34">
        <v>1656.8326349572017</v>
      </c>
      <c r="C65" s="36"/>
      <c r="D65" s="360">
        <v>1358.707559930629</v>
      </c>
      <c r="E65" s="360"/>
      <c r="F65" s="418">
        <v>0.21941813221514267</v>
      </c>
      <c r="G65" s="418"/>
      <c r="H65" s="103">
        <v>1369.110772206338</v>
      </c>
      <c r="I65" s="418"/>
      <c r="J65" s="547">
        <v>1278.4543951856772</v>
      </c>
      <c r="K65" s="18"/>
      <c r="L65" s="428">
        <v>7.0910919749698417E-2</v>
      </c>
      <c r="M65" s="101"/>
      <c r="N65" s="38">
        <v>287.72186275086369</v>
      </c>
      <c r="O65" s="418"/>
      <c r="P65" s="360">
        <v>80.253164744951931</v>
      </c>
      <c r="Q65" s="18"/>
      <c r="R65" s="418">
        <v>2.5851777766678281</v>
      </c>
      <c r="S65" s="428"/>
    </row>
    <row r="66" spans="1:19" x14ac:dyDescent="0.2">
      <c r="A66" s="433" t="s">
        <v>213</v>
      </c>
      <c r="B66" s="34">
        <v>5382.8542579524101</v>
      </c>
      <c r="C66" s="36"/>
      <c r="D66" s="360">
        <v>5067.4632908474459</v>
      </c>
      <c r="E66" s="360"/>
      <c r="F66" s="418">
        <v>6.223843153922886E-2</v>
      </c>
      <c r="G66" s="428"/>
      <c r="H66" s="103">
        <v>4506.4695335537572</v>
      </c>
      <c r="I66" s="19"/>
      <c r="J66" s="547">
        <v>4504.7608953941162</v>
      </c>
      <c r="K66" s="18"/>
      <c r="L66" s="428">
        <v>3.7929608237097218E-4</v>
      </c>
      <c r="M66" s="101"/>
      <c r="N66" s="38">
        <v>876.38472439865257</v>
      </c>
      <c r="O66" s="19"/>
      <c r="P66" s="360">
        <v>562.7023954533297</v>
      </c>
      <c r="Q66" s="18"/>
      <c r="R66" s="418">
        <v>0.55745689280851751</v>
      </c>
      <c r="S66" s="428"/>
    </row>
    <row r="67" spans="1:19" x14ac:dyDescent="0.2">
      <c r="A67" s="560" t="s">
        <v>1065</v>
      </c>
      <c r="B67" s="166">
        <v>46.254637658996316</v>
      </c>
      <c r="C67" s="561"/>
      <c r="D67" s="561"/>
      <c r="E67" s="562"/>
      <c r="F67" s="443"/>
      <c r="G67" s="443"/>
      <c r="H67" s="563">
        <v>46.241704262799018</v>
      </c>
      <c r="I67" s="23"/>
      <c r="J67" s="564"/>
      <c r="K67" s="22"/>
      <c r="L67" s="444"/>
      <c r="M67" s="23"/>
      <c r="N67" s="564">
        <v>46.356717159143194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colBreaks count="1" manualBreakCount="1">
    <brk id="18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446"/>
  <sheetViews>
    <sheetView showGridLines="0" zoomScaleNormal="100" workbookViewId="0">
      <selection sqref="A1:L1"/>
    </sheetView>
  </sheetViews>
  <sheetFormatPr defaultRowHeight="12" x14ac:dyDescent="0.2"/>
  <cols>
    <col min="1" max="1" width="24.7109375" style="404" customWidth="1"/>
    <col min="2" max="2" width="10.28515625" style="362" customWidth="1"/>
    <col min="3" max="3" width="0.5703125" style="362" customWidth="1"/>
    <col min="4" max="4" width="10.28515625" style="14" customWidth="1"/>
    <col min="5" max="5" width="0.5703125" style="447" customWidth="1"/>
    <col min="6" max="6" width="10.28515625" style="362" customWidth="1"/>
    <col min="7" max="7" width="0.5703125" style="362" customWidth="1"/>
    <col min="8" max="8" width="10.28515625" style="14" customWidth="1"/>
    <col min="9" max="9" width="0.5703125" style="447" customWidth="1"/>
    <col min="10" max="10" width="10.28515625" style="362" customWidth="1"/>
    <col min="11" max="11" width="0.5703125" style="362" customWidth="1"/>
    <col min="12" max="12" width="10.28515625" style="14" customWidth="1"/>
    <col min="13" max="13" width="0.5703125" style="447" customWidth="1"/>
    <col min="14" max="14" width="9.140625" style="215" customWidth="1"/>
    <col min="15" max="16384" width="9.140625" style="215"/>
  </cols>
  <sheetData>
    <row r="1" spans="1:14" s="355" customFormat="1" ht="30" customHeight="1" x14ac:dyDescent="0.25">
      <c r="A1" s="1052" t="str">
        <f>CONCATENATE('List of Tables'!A6,":  ",'List of Tables'!C6)</f>
        <v>TABLE 3:  Summary of Visitor Characteristics (Percentage of Total): 2013 vs. 2012</v>
      </c>
      <c r="B1" s="1052"/>
      <c r="C1" s="1052"/>
      <c r="D1" s="1052"/>
      <c r="E1" s="1052"/>
      <c r="F1" s="1052"/>
      <c r="G1" s="1052"/>
      <c r="H1" s="1052"/>
      <c r="I1" s="1052"/>
      <c r="J1" s="1052"/>
      <c r="K1" s="1052"/>
      <c r="L1" s="1052"/>
      <c r="M1" s="11"/>
      <c r="N1" s="168"/>
    </row>
    <row r="2" spans="1:14" s="133" customFormat="1" ht="15.75" x14ac:dyDescent="0.25">
      <c r="A2" s="9" t="s">
        <v>220</v>
      </c>
      <c r="B2" s="11"/>
      <c r="C2" s="9"/>
      <c r="D2" s="9"/>
      <c r="E2" s="9"/>
      <c r="F2" s="9"/>
      <c r="G2" s="9"/>
      <c r="H2" s="9"/>
      <c r="I2" s="9"/>
      <c r="J2" s="9"/>
      <c r="K2" s="9"/>
      <c r="L2" s="9"/>
      <c r="M2" s="850"/>
      <c r="N2" s="851"/>
    </row>
    <row r="3" spans="1:14" x14ac:dyDescent="0.2">
      <c r="D3" s="12"/>
      <c r="E3" s="405"/>
      <c r="F3" s="405"/>
      <c r="H3" s="12"/>
      <c r="I3" s="362"/>
      <c r="L3" s="12"/>
      <c r="M3" s="362"/>
      <c r="N3" s="406"/>
    </row>
    <row r="4" spans="1:14" x14ac:dyDescent="0.2">
      <c r="A4" s="68" t="s">
        <v>221</v>
      </c>
      <c r="B4" s="407" t="s">
        <v>149</v>
      </c>
      <c r="C4" s="408"/>
      <c r="D4" s="408"/>
      <c r="E4" s="409"/>
      <c r="F4" s="408" t="s">
        <v>150</v>
      </c>
      <c r="G4" s="408"/>
      <c r="H4" s="408"/>
      <c r="I4" s="409"/>
      <c r="J4" s="408" t="s">
        <v>151</v>
      </c>
      <c r="K4" s="408"/>
      <c r="L4" s="408"/>
      <c r="M4" s="410"/>
      <c r="N4" s="13"/>
    </row>
    <row r="5" spans="1:14" s="272" customFormat="1" x14ac:dyDescent="0.2">
      <c r="A5" s="349" t="s">
        <v>222</v>
      </c>
      <c r="B5" s="66">
        <v>2013</v>
      </c>
      <c r="C5" s="411"/>
      <c r="D5" s="66">
        <v>2012</v>
      </c>
      <c r="E5" s="67"/>
      <c r="F5" s="66">
        <v>2013</v>
      </c>
      <c r="G5" s="411"/>
      <c r="H5" s="66">
        <v>2012</v>
      </c>
      <c r="I5" s="67"/>
      <c r="J5" s="66">
        <v>2013</v>
      </c>
      <c r="K5" s="411"/>
      <c r="L5" s="66">
        <v>2012</v>
      </c>
      <c r="M5" s="412"/>
      <c r="N5" s="158"/>
    </row>
    <row r="6" spans="1:14" s="272" customFormat="1" x14ac:dyDescent="0.2">
      <c r="A6" s="413" t="s">
        <v>154</v>
      </c>
      <c r="B6" s="414">
        <v>8003473.5489947228</v>
      </c>
      <c r="C6" s="397"/>
      <c r="D6" s="415">
        <v>7867142.6793342354</v>
      </c>
      <c r="E6" s="416"/>
      <c r="F6" s="414">
        <v>5405299.5489943447</v>
      </c>
      <c r="G6" s="417"/>
      <c r="H6" s="415">
        <v>5403024.679335231</v>
      </c>
      <c r="I6" s="416"/>
      <c r="J6" s="414">
        <v>2598174.0000003781</v>
      </c>
      <c r="K6" s="418"/>
      <c r="L6" s="415">
        <v>2464117.9999990044</v>
      </c>
      <c r="M6" s="419"/>
      <c r="N6" s="420"/>
    </row>
    <row r="7" spans="1:14" x14ac:dyDescent="0.2">
      <c r="A7" s="421" t="s">
        <v>155</v>
      </c>
      <c r="B7" s="422"/>
      <c r="C7" s="422"/>
      <c r="D7" s="423"/>
      <c r="E7" s="424"/>
      <c r="F7" s="422"/>
      <c r="G7" s="423"/>
      <c r="H7" s="423"/>
      <c r="I7" s="424"/>
      <c r="J7" s="422"/>
      <c r="K7" s="423"/>
      <c r="L7" s="422"/>
      <c r="M7" s="424"/>
      <c r="N7" s="393"/>
    </row>
    <row r="8" spans="1:14" s="272" customFormat="1" x14ac:dyDescent="0.2">
      <c r="A8" s="425" t="s">
        <v>156</v>
      </c>
      <c r="B8" s="418">
        <v>0.14736189692358556</v>
      </c>
      <c r="C8" s="426"/>
      <c r="D8" s="427">
        <v>0.15632596518299058</v>
      </c>
      <c r="E8" s="428"/>
      <c r="F8" s="418">
        <v>0.1841203881442664</v>
      </c>
      <c r="G8" s="418"/>
      <c r="H8" s="418">
        <v>0.1908447917541386</v>
      </c>
      <c r="I8" s="428"/>
      <c r="J8" s="418">
        <v>7.0888706130039877E-2</v>
      </c>
      <c r="K8" s="418"/>
      <c r="L8" s="418">
        <v>8.0637190592779809E-2</v>
      </c>
      <c r="M8" s="428"/>
      <c r="N8" s="429"/>
    </row>
    <row r="9" spans="1:14" s="272" customFormat="1" x14ac:dyDescent="0.2">
      <c r="A9" s="425" t="s">
        <v>157</v>
      </c>
      <c r="B9" s="418">
        <v>0.42449367803436455</v>
      </c>
      <c r="C9" s="426"/>
      <c r="D9" s="427">
        <v>0.42296474663667361</v>
      </c>
      <c r="E9" s="428"/>
      <c r="F9" s="418">
        <v>0.42072958997752447</v>
      </c>
      <c r="G9" s="418"/>
      <c r="H9" s="418">
        <v>0.42378825791919345</v>
      </c>
      <c r="I9" s="428"/>
      <c r="J9" s="418">
        <v>0.43232457137561492</v>
      </c>
      <c r="K9" s="418"/>
      <c r="L9" s="418">
        <v>0.42115904910791579</v>
      </c>
      <c r="M9" s="428"/>
    </row>
    <row r="10" spans="1:14" s="272" customFormat="1" x14ac:dyDescent="0.2">
      <c r="A10" s="425" t="s">
        <v>158</v>
      </c>
      <c r="B10" s="418">
        <v>0.42814442503666206</v>
      </c>
      <c r="C10" s="426"/>
      <c r="D10" s="427">
        <v>0.42070928818378744</v>
      </c>
      <c r="E10" s="428"/>
      <c r="F10" s="418">
        <v>0.39515002187036852</v>
      </c>
      <c r="G10" s="418"/>
      <c r="H10" s="418">
        <v>0.385366950331474</v>
      </c>
      <c r="I10" s="428"/>
      <c r="J10" s="418">
        <v>0.49678672249406025</v>
      </c>
      <c r="K10" s="418"/>
      <c r="L10" s="418">
        <v>0.49820376029978608</v>
      </c>
      <c r="M10" s="428"/>
    </row>
    <row r="11" spans="1:14" s="272" customFormat="1" x14ac:dyDescent="0.2">
      <c r="A11" s="425" t="s">
        <v>159</v>
      </c>
      <c r="B11" s="430">
        <v>2.1603543926832729</v>
      </c>
      <c r="C11" s="426"/>
      <c r="D11" s="430">
        <v>2.1580424060480667</v>
      </c>
      <c r="E11" s="431"/>
      <c r="F11" s="430">
        <v>2.0244209253428456</v>
      </c>
      <c r="G11" s="418"/>
      <c r="H11" s="432">
        <v>1.9998156457464618</v>
      </c>
      <c r="I11" s="431"/>
      <c r="J11" s="430">
        <v>2.5111458878448443</v>
      </c>
      <c r="K11" s="418"/>
      <c r="L11" s="430">
        <v>2.5049832144189232</v>
      </c>
      <c r="M11" s="428"/>
    </row>
    <row r="12" spans="1:14" x14ac:dyDescent="0.2">
      <c r="A12" s="421" t="s">
        <v>160</v>
      </c>
      <c r="B12" s="422"/>
      <c r="C12" s="422"/>
      <c r="D12" s="423"/>
      <c r="E12" s="424"/>
      <c r="F12" s="422"/>
      <c r="G12" s="423"/>
      <c r="H12" s="423"/>
      <c r="I12" s="424"/>
      <c r="J12" s="422"/>
      <c r="K12" s="423"/>
      <c r="L12" s="422"/>
      <c r="M12" s="424"/>
      <c r="N12" s="393"/>
    </row>
    <row r="13" spans="1:14" s="272" customFormat="1" x14ac:dyDescent="0.2">
      <c r="A13" s="413" t="s">
        <v>161</v>
      </c>
      <c r="B13" s="418">
        <v>0.34677363330907601</v>
      </c>
      <c r="C13" s="426"/>
      <c r="D13" s="418">
        <v>0.34999017695384926</v>
      </c>
      <c r="E13" s="428"/>
      <c r="F13" s="418">
        <v>0.29032929263874591</v>
      </c>
      <c r="G13" s="418"/>
      <c r="H13" s="418">
        <v>0.2916845803203767</v>
      </c>
      <c r="I13" s="428"/>
      <c r="J13" s="418">
        <v>0.46420170747523049</v>
      </c>
      <c r="K13" s="418"/>
      <c r="L13" s="418">
        <v>0.47783574991510525</v>
      </c>
      <c r="M13" s="428"/>
    </row>
    <row r="14" spans="1:14" s="272" customFormat="1" x14ac:dyDescent="0.2">
      <c r="A14" s="413" t="s">
        <v>162</v>
      </c>
      <c r="B14" s="418">
        <v>0.65322636669092404</v>
      </c>
      <c r="C14" s="418" t="e">
        <v>#DIV/0!</v>
      </c>
      <c r="D14" s="418">
        <v>0.65000982304914179</v>
      </c>
      <c r="E14" s="428"/>
      <c r="F14" s="418">
        <v>0.70967070736125404</v>
      </c>
      <c r="G14" s="418"/>
      <c r="H14" s="418">
        <v>0.70831541968385714</v>
      </c>
      <c r="I14" s="428"/>
      <c r="J14" s="418">
        <v>0.53579829252476951</v>
      </c>
      <c r="K14" s="418"/>
      <c r="L14" s="418">
        <v>0.52216425008516043</v>
      </c>
      <c r="M14" s="428"/>
    </row>
    <row r="15" spans="1:14" s="272" customFormat="1" x14ac:dyDescent="0.2">
      <c r="A15" s="433" t="s">
        <v>163</v>
      </c>
      <c r="B15" s="432">
        <v>5.0250399155704546</v>
      </c>
      <c r="C15" s="432">
        <v>0</v>
      </c>
      <c r="D15" s="432">
        <v>4.9232412084872861</v>
      </c>
      <c r="E15" s="434"/>
      <c r="F15" s="432">
        <v>5.7488364738693498</v>
      </c>
      <c r="G15" s="432"/>
      <c r="H15" s="432">
        <v>5.740126891640652</v>
      </c>
      <c r="I15" s="434"/>
      <c r="J15" s="432">
        <v>3.5192372979874489</v>
      </c>
      <c r="K15" s="432"/>
      <c r="L15" s="432">
        <v>3.1320715054637129</v>
      </c>
      <c r="M15" s="434"/>
    </row>
    <row r="16" spans="1:14" x14ac:dyDescent="0.2">
      <c r="A16" s="421" t="s">
        <v>164</v>
      </c>
      <c r="B16" s="422"/>
      <c r="C16" s="422"/>
      <c r="D16" s="422"/>
      <c r="E16" s="423"/>
      <c r="F16" s="422"/>
      <c r="G16" s="423"/>
      <c r="H16" s="423"/>
      <c r="I16" s="423"/>
      <c r="J16" s="422"/>
      <c r="K16" s="423"/>
      <c r="L16" s="422"/>
      <c r="M16" s="424"/>
      <c r="N16" s="393"/>
    </row>
    <row r="17" spans="1:14" s="272" customFormat="1" x14ac:dyDescent="0.2">
      <c r="A17" s="413" t="s">
        <v>165</v>
      </c>
      <c r="B17" s="418">
        <v>8.5143736042600393E-2</v>
      </c>
      <c r="C17" s="418" t="e">
        <v>#DIV/0!</v>
      </c>
      <c r="D17" s="418">
        <v>8.8289431096797238E-2</v>
      </c>
      <c r="E17" s="428"/>
      <c r="F17" s="418">
        <v>3.1926743841446552E-2</v>
      </c>
      <c r="G17" s="418"/>
      <c r="H17" s="418">
        <v>3.3251178553472462E-2</v>
      </c>
      <c r="I17" s="428"/>
      <c r="J17" s="418">
        <v>0.19585756196176154</v>
      </c>
      <c r="K17" s="418"/>
      <c r="L17" s="418">
        <v>0.20897076080551613</v>
      </c>
      <c r="M17" s="428"/>
      <c r="N17" s="429"/>
    </row>
    <row r="18" spans="1:14" s="272" customFormat="1" x14ac:dyDescent="0.2">
      <c r="A18" s="413" t="s">
        <v>166</v>
      </c>
      <c r="B18" s="418">
        <v>0.34148785208126442</v>
      </c>
      <c r="C18" s="426"/>
      <c r="D18" s="418">
        <v>0.34646144307953936</v>
      </c>
      <c r="E18" s="428"/>
      <c r="F18" s="418">
        <v>0.21618832212898695</v>
      </c>
      <c r="G18" s="418"/>
      <c r="H18" s="418">
        <v>0.2315725287659014</v>
      </c>
      <c r="I18" s="428"/>
      <c r="J18" s="418">
        <v>0.60216380863388563</v>
      </c>
      <c r="K18" s="418"/>
      <c r="L18" s="418">
        <v>0.59837618069310627</v>
      </c>
      <c r="M18" s="428"/>
    </row>
    <row r="19" spans="1:14" s="272" customFormat="1" x14ac:dyDescent="0.2">
      <c r="A19" s="413" t="s">
        <v>167</v>
      </c>
      <c r="B19" s="418">
        <v>7.1443398639694497E-2</v>
      </c>
      <c r="C19" s="426"/>
      <c r="D19" s="418">
        <v>7.4306023538621729E-2</v>
      </c>
      <c r="E19" s="428"/>
      <c r="F19" s="418">
        <v>2.17075266401641E-2</v>
      </c>
      <c r="G19" s="418"/>
      <c r="H19" s="418">
        <v>2.2973394757368978E-2</v>
      </c>
      <c r="I19" s="428"/>
      <c r="J19" s="418">
        <v>0.17491502389953584</v>
      </c>
      <c r="K19" s="418"/>
      <c r="L19" s="418">
        <v>0.1868621024927849</v>
      </c>
      <c r="M19" s="428"/>
    </row>
    <row r="20" spans="1:14" s="272" customFormat="1" x14ac:dyDescent="0.2">
      <c r="A20" s="413" t="s">
        <v>168</v>
      </c>
      <c r="B20" s="418">
        <v>0.64481181051384817</v>
      </c>
      <c r="C20" s="426"/>
      <c r="D20" s="418">
        <v>0.63955514936513247</v>
      </c>
      <c r="E20" s="428"/>
      <c r="F20" s="418">
        <v>0.77359246066688847</v>
      </c>
      <c r="G20" s="418"/>
      <c r="H20" s="418">
        <v>0.75814968744200539</v>
      </c>
      <c r="I20" s="428"/>
      <c r="J20" s="418">
        <v>0.37689365330369751</v>
      </c>
      <c r="K20" s="418"/>
      <c r="L20" s="418">
        <v>0.37951516099445975</v>
      </c>
      <c r="M20" s="428"/>
    </row>
    <row r="21" spans="1:14" x14ac:dyDescent="0.2">
      <c r="A21" s="421" t="s">
        <v>169</v>
      </c>
      <c r="B21" s="422"/>
      <c r="C21" s="422"/>
      <c r="D21" s="423"/>
      <c r="E21" s="424"/>
      <c r="F21" s="422"/>
      <c r="G21" s="423"/>
      <c r="H21" s="423"/>
      <c r="I21" s="424"/>
      <c r="J21" s="422"/>
      <c r="K21" s="423"/>
      <c r="L21" s="422"/>
      <c r="M21" s="424"/>
      <c r="N21" s="393"/>
    </row>
    <row r="22" spans="1:14" s="272" customFormat="1" x14ac:dyDescent="0.2">
      <c r="A22" s="413" t="s">
        <v>170</v>
      </c>
      <c r="B22" s="418">
        <v>0.6302608163353457</v>
      </c>
      <c r="C22" s="426"/>
      <c r="D22" s="418">
        <v>0.62335789026153632</v>
      </c>
      <c r="E22" s="428"/>
      <c r="F22" s="418">
        <v>0.50551422427218728</v>
      </c>
      <c r="G22" s="418"/>
      <c r="H22" s="418">
        <v>0.50613191991496609</v>
      </c>
      <c r="I22" s="428"/>
      <c r="J22" s="418">
        <v>0.88978642848352107</v>
      </c>
      <c r="K22" s="418"/>
      <c r="L22" s="418">
        <v>0.8803970461955436</v>
      </c>
      <c r="M22" s="428"/>
    </row>
    <row r="23" spans="1:14" s="272" customFormat="1" x14ac:dyDescent="0.2">
      <c r="A23" s="413" t="s">
        <v>171</v>
      </c>
      <c r="B23" s="418">
        <v>0.30008629500800615</v>
      </c>
      <c r="C23" s="426"/>
      <c r="D23" s="418">
        <v>0.29913391815864243</v>
      </c>
      <c r="E23" s="428"/>
      <c r="F23" s="418">
        <v>0.36240187867685936</v>
      </c>
      <c r="G23" s="418"/>
      <c r="H23" s="418">
        <v>0.36141198516950601</v>
      </c>
      <c r="I23" s="428"/>
      <c r="J23" s="418">
        <v>0.170443555029651</v>
      </c>
      <c r="K23" s="418"/>
      <c r="L23" s="418">
        <v>0.16257798494394848</v>
      </c>
      <c r="M23" s="428"/>
    </row>
    <row r="24" spans="1:14" s="272" customFormat="1" x14ac:dyDescent="0.2">
      <c r="A24" s="413" t="s">
        <v>172</v>
      </c>
      <c r="B24" s="418">
        <v>0.29471997672754169</v>
      </c>
      <c r="C24" s="426"/>
      <c r="D24" s="418">
        <v>0.29352382630284912</v>
      </c>
      <c r="E24" s="428"/>
      <c r="F24" s="418">
        <v>0.35545901921520967</v>
      </c>
      <c r="G24" s="418"/>
      <c r="H24" s="418">
        <v>0.35437674363173582</v>
      </c>
      <c r="I24" s="428"/>
      <c r="J24" s="418">
        <v>0.16835710843431259</v>
      </c>
      <c r="K24" s="418"/>
      <c r="L24" s="418">
        <v>0.16009279169425725</v>
      </c>
      <c r="M24" s="428"/>
    </row>
    <row r="25" spans="1:14" s="272" customFormat="1" x14ac:dyDescent="0.2">
      <c r="A25" s="413" t="s">
        <v>173</v>
      </c>
      <c r="B25" s="418">
        <v>6.8916551064131604E-3</v>
      </c>
      <c r="C25" s="426"/>
      <c r="D25" s="418">
        <v>6.7778925299062601E-3</v>
      </c>
      <c r="E25" s="428"/>
      <c r="F25" s="418">
        <v>7.8928529761776809E-3</v>
      </c>
      <c r="G25" s="418"/>
      <c r="H25" s="418">
        <v>7.7252955996844237E-3</v>
      </c>
      <c r="I25" s="428"/>
      <c r="J25" s="418">
        <v>4.8087405695532437E-3</v>
      </c>
      <c r="K25" s="418"/>
      <c r="L25" s="418">
        <v>4.7005398352335829E-3</v>
      </c>
      <c r="M25" s="428"/>
    </row>
    <row r="26" spans="1:14" s="272" customFormat="1" x14ac:dyDescent="0.2">
      <c r="A26" s="413" t="s">
        <v>174</v>
      </c>
      <c r="B26" s="418">
        <v>9.2847056455859379E-3</v>
      </c>
      <c r="C26" s="426"/>
      <c r="D26" s="418">
        <v>9.2344707112315058E-3</v>
      </c>
      <c r="E26" s="428"/>
      <c r="F26" s="418">
        <v>1.0792076193821078E-2</v>
      </c>
      <c r="G26" s="418"/>
      <c r="H26" s="418">
        <v>1.0897060279687752E-2</v>
      </c>
      <c r="I26" s="428"/>
      <c r="J26" s="418">
        <v>6.1487380989391069E-3</v>
      </c>
      <c r="K26" s="418"/>
      <c r="L26" s="418">
        <v>5.5889421813567061E-3</v>
      </c>
      <c r="M26" s="428"/>
    </row>
    <row r="27" spans="1:14" s="272" customFormat="1" x14ac:dyDescent="0.2">
      <c r="A27" s="413" t="s">
        <v>175</v>
      </c>
      <c r="B27" s="418">
        <v>0.1392338262842148</v>
      </c>
      <c r="C27" s="426"/>
      <c r="D27" s="418">
        <v>0.13787483227567621</v>
      </c>
      <c r="E27" s="428"/>
      <c r="F27" s="418">
        <v>0.18274983031928535</v>
      </c>
      <c r="G27" s="418"/>
      <c r="H27" s="418">
        <v>0.18097642769382738</v>
      </c>
      <c r="I27" s="428"/>
      <c r="J27" s="418">
        <v>4.870215404641675E-2</v>
      </c>
      <c r="K27" s="418"/>
      <c r="L27" s="418">
        <v>4.3366783650128637E-2</v>
      </c>
      <c r="M27" s="428"/>
    </row>
    <row r="28" spans="1:14" s="272" customFormat="1" x14ac:dyDescent="0.2">
      <c r="A28" s="413" t="s">
        <v>176</v>
      </c>
      <c r="B28" s="418">
        <v>0.17932777793722898</v>
      </c>
      <c r="C28" s="426"/>
      <c r="D28" s="418">
        <v>0.18218581204516518</v>
      </c>
      <c r="E28" s="428"/>
      <c r="F28" s="418">
        <v>0.19524962251715502</v>
      </c>
      <c r="G28" s="418"/>
      <c r="H28" s="418">
        <v>0.19853286609377835</v>
      </c>
      <c r="I28" s="428"/>
      <c r="J28" s="418">
        <v>0.14620361484152417</v>
      </c>
      <c r="K28" s="418"/>
      <c r="L28" s="418">
        <v>0.14634193749893018</v>
      </c>
      <c r="M28" s="428"/>
    </row>
    <row r="29" spans="1:14" s="272" customFormat="1" x14ac:dyDescent="0.2">
      <c r="A29" s="413" t="s">
        <v>177</v>
      </c>
      <c r="B29" s="418">
        <v>6.5559629355119428E-2</v>
      </c>
      <c r="C29" s="426"/>
      <c r="D29" s="418">
        <v>6.6915670684022904E-2</v>
      </c>
      <c r="E29" s="428"/>
      <c r="F29" s="418">
        <v>6.6098432359156467E-2</v>
      </c>
      <c r="G29" s="418"/>
      <c r="H29" s="418">
        <v>6.6892166285370605E-2</v>
      </c>
      <c r="I29" s="428"/>
      <c r="J29" s="418">
        <v>6.4438691483091684E-2</v>
      </c>
      <c r="K29" s="418"/>
      <c r="L29" s="418">
        <v>6.6967208331972949E-2</v>
      </c>
      <c r="M29" s="428"/>
    </row>
    <row r="30" spans="1:14" s="272" customFormat="1" x14ac:dyDescent="0.2">
      <c r="A30" s="413" t="s">
        <v>223</v>
      </c>
      <c r="B30" s="418">
        <v>0.15009146420478736</v>
      </c>
      <c r="C30" s="933"/>
      <c r="D30" s="418">
        <v>0.15144879162602284</v>
      </c>
      <c r="E30" s="428"/>
      <c r="F30" s="418">
        <v>0.1690663227914149</v>
      </c>
      <c r="G30" s="418"/>
      <c r="H30" s="418">
        <v>0.17235718286735832</v>
      </c>
      <c r="I30" s="428"/>
      <c r="J30" s="418">
        <v>0.11061574219366944</v>
      </c>
      <c r="K30" s="418"/>
      <c r="L30" s="418">
        <v>0.10560335975864556</v>
      </c>
      <c r="M30" s="428"/>
    </row>
    <row r="31" spans="1:14" x14ac:dyDescent="0.2">
      <c r="A31" s="545" t="s">
        <v>189</v>
      </c>
      <c r="B31" s="422"/>
      <c r="C31" s="422"/>
      <c r="D31" s="423"/>
      <c r="E31" s="424"/>
      <c r="F31" s="422"/>
      <c r="G31" s="423"/>
      <c r="H31" s="423"/>
      <c r="I31" s="424"/>
      <c r="J31" s="422"/>
      <c r="K31" s="423"/>
      <c r="L31" s="422"/>
      <c r="M31" s="424"/>
      <c r="N31" s="393"/>
    </row>
    <row r="32" spans="1:14" s="272" customFormat="1" x14ac:dyDescent="0.2">
      <c r="A32" s="413" t="s">
        <v>190</v>
      </c>
      <c r="B32" s="418">
        <v>0.62997563190087824</v>
      </c>
      <c r="C32" s="418" t="e">
        <v>#DIV/0!</v>
      </c>
      <c r="D32" s="418">
        <v>0.63446154195942128</v>
      </c>
      <c r="E32" s="428"/>
      <c r="F32" s="418">
        <v>0.5418828804009993</v>
      </c>
      <c r="G32" s="418"/>
      <c r="H32" s="418">
        <v>0.55499821033544283</v>
      </c>
      <c r="I32" s="428"/>
      <c r="J32" s="418">
        <v>0.81324577083379701</v>
      </c>
      <c r="K32" s="418"/>
      <c r="L32" s="418">
        <v>0.80869927808517883</v>
      </c>
      <c r="M32" s="428"/>
    </row>
    <row r="33" spans="1:14" s="272" customFormat="1" x14ac:dyDescent="0.2">
      <c r="A33" s="413" t="s">
        <v>191</v>
      </c>
      <c r="B33" s="418">
        <v>0.55285339037488102</v>
      </c>
      <c r="C33" s="933"/>
      <c r="D33" s="418">
        <v>0.55759092328991189</v>
      </c>
      <c r="E33" s="428"/>
      <c r="F33" s="418">
        <v>0.4516158852007548</v>
      </c>
      <c r="G33" s="418"/>
      <c r="H33" s="418">
        <v>0.46504973305446823</v>
      </c>
      <c r="I33" s="428"/>
      <c r="J33" s="418">
        <v>0.76347017010515961</v>
      </c>
      <c r="K33" s="418"/>
      <c r="L33" s="418">
        <v>0.76050423129600586</v>
      </c>
      <c r="M33" s="428"/>
    </row>
    <row r="34" spans="1:14" s="272" customFormat="1" x14ac:dyDescent="0.2">
      <c r="A34" s="413" t="s">
        <v>192</v>
      </c>
      <c r="B34" s="418">
        <v>0.18231757942705459</v>
      </c>
      <c r="C34" s="933"/>
      <c r="D34" s="418">
        <v>0.17643347398392994</v>
      </c>
      <c r="E34" s="428"/>
      <c r="F34" s="418">
        <v>0.20504136795819558</v>
      </c>
      <c r="G34" s="418"/>
      <c r="H34" s="418">
        <v>0.19798299770725583</v>
      </c>
      <c r="I34" s="428"/>
      <c r="J34" s="418">
        <v>0.13504249935204751</v>
      </c>
      <c r="K34" s="418"/>
      <c r="L34" s="418">
        <v>0.12918224311548251</v>
      </c>
      <c r="M34" s="428"/>
    </row>
    <row r="35" spans="1:14" s="272" customFormat="1" x14ac:dyDescent="0.2">
      <c r="A35" s="413" t="s">
        <v>193</v>
      </c>
      <c r="B35" s="418">
        <v>0.14228284120358262</v>
      </c>
      <c r="C35" s="933"/>
      <c r="D35" s="418">
        <v>0.13821987067078689</v>
      </c>
      <c r="E35" s="428"/>
      <c r="F35" s="418">
        <v>0.16098718819276198</v>
      </c>
      <c r="G35" s="418"/>
      <c r="H35" s="418">
        <v>0.15531011404603537</v>
      </c>
      <c r="I35" s="428"/>
      <c r="J35" s="418">
        <v>0.10336989759594502</v>
      </c>
      <c r="K35" s="418"/>
      <c r="L35" s="418">
        <v>0.10074641902100782</v>
      </c>
      <c r="M35" s="428"/>
    </row>
    <row r="36" spans="1:14" s="272" customFormat="1" x14ac:dyDescent="0.2">
      <c r="A36" s="433" t="s">
        <v>194</v>
      </c>
      <c r="B36" s="418">
        <v>9.4795362883253687E-2</v>
      </c>
      <c r="C36" s="933"/>
      <c r="D36" s="418">
        <v>9.6845111883835613E-2</v>
      </c>
      <c r="E36" s="428"/>
      <c r="F36" s="418">
        <v>0.12089598650114032</v>
      </c>
      <c r="G36" s="418"/>
      <c r="H36" s="418">
        <v>0.12121288080955114</v>
      </c>
      <c r="I36" s="428"/>
      <c r="J36" s="418">
        <v>4.0495039244339115E-2</v>
      </c>
      <c r="K36" s="418"/>
      <c r="L36" s="418">
        <v>4.3414368353683092E-2</v>
      </c>
      <c r="M36" s="428"/>
    </row>
    <row r="37" spans="1:14" s="272" customFormat="1" x14ac:dyDescent="0.2">
      <c r="A37" s="433" t="s">
        <v>195</v>
      </c>
      <c r="B37" s="418">
        <v>7.3278132435758606E-2</v>
      </c>
      <c r="C37" s="933"/>
      <c r="D37" s="418">
        <v>7.4505234047604174E-2</v>
      </c>
      <c r="E37" s="428"/>
      <c r="F37" s="418">
        <v>9.3380369421893997E-2</v>
      </c>
      <c r="G37" s="418"/>
      <c r="H37" s="418">
        <v>9.3729020065567978E-2</v>
      </c>
      <c r="I37" s="428"/>
      <c r="J37" s="418">
        <v>3.1456987079474065E-2</v>
      </c>
      <c r="K37" s="418"/>
      <c r="L37" s="418">
        <v>3.2353604017970855E-2</v>
      </c>
      <c r="M37" s="428"/>
    </row>
    <row r="38" spans="1:14" s="272" customFormat="1" x14ac:dyDescent="0.2">
      <c r="A38" s="413" t="s">
        <v>196</v>
      </c>
      <c r="B38" s="418">
        <v>6.1543657084191863E-2</v>
      </c>
      <c r="C38" s="933"/>
      <c r="D38" s="418">
        <v>5.5479007245424976E-2</v>
      </c>
      <c r="E38" s="428"/>
      <c r="F38" s="418">
        <v>8.1210124563075983E-2</v>
      </c>
      <c r="G38" s="418"/>
      <c r="H38" s="418">
        <v>7.1397841363179199E-2</v>
      </c>
      <c r="I38" s="428"/>
      <c r="J38" s="418">
        <v>2.0629096398914901E-2</v>
      </c>
      <c r="K38" s="418"/>
      <c r="L38" s="418">
        <v>2.057408239827704E-2</v>
      </c>
      <c r="M38" s="428"/>
    </row>
    <row r="39" spans="1:14" s="272" customFormat="1" x14ac:dyDescent="0.2">
      <c r="A39" s="413" t="s">
        <v>197</v>
      </c>
      <c r="B39" s="418">
        <v>9.9838779639216165E-3</v>
      </c>
      <c r="C39" s="933"/>
      <c r="D39" s="418">
        <v>9.3730904552798752E-3</v>
      </c>
      <c r="E39" s="428"/>
      <c r="F39" s="418">
        <v>1.1876810168972388E-2</v>
      </c>
      <c r="G39" s="418"/>
      <c r="H39" s="418">
        <v>1.1538600355222325E-2</v>
      </c>
      <c r="I39" s="428"/>
      <c r="J39" s="418">
        <v>6.0457792860669716E-3</v>
      </c>
      <c r="K39" s="418"/>
      <c r="L39" s="418">
        <v>4.6248180784137739E-3</v>
      </c>
      <c r="M39" s="428"/>
    </row>
    <row r="40" spans="1:14" s="272" customFormat="1" x14ac:dyDescent="0.2">
      <c r="A40" s="413" t="s">
        <v>198</v>
      </c>
      <c r="B40" s="418">
        <v>1.5507722079075527E-2</v>
      </c>
      <c r="C40" s="933"/>
      <c r="D40" s="418">
        <v>1.6185969531039165E-2</v>
      </c>
      <c r="E40" s="428"/>
      <c r="F40" s="418">
        <v>1.8804302266555658E-2</v>
      </c>
      <c r="G40" s="418"/>
      <c r="H40" s="418">
        <v>2.0262411722716575E-2</v>
      </c>
      <c r="I40" s="428"/>
      <c r="J40" s="418">
        <v>8.649442610261104E-3</v>
      </c>
      <c r="K40" s="418"/>
      <c r="L40" s="418">
        <v>7.2476322576109659E-3</v>
      </c>
      <c r="M40" s="428"/>
    </row>
    <row r="41" spans="1:14" s="272" customFormat="1" x14ac:dyDescent="0.2">
      <c r="A41" s="413" t="s">
        <v>199</v>
      </c>
      <c r="B41" s="418">
        <v>8.7702636023280989E-2</v>
      </c>
      <c r="C41" s="933"/>
      <c r="D41" s="418">
        <v>9.0639571509202183E-2</v>
      </c>
      <c r="E41" s="428"/>
      <c r="F41" s="418">
        <v>0.11659314644097372</v>
      </c>
      <c r="G41" s="418"/>
      <c r="H41" s="418">
        <v>0.11671480744472681</v>
      </c>
      <c r="I41" s="428"/>
      <c r="J41" s="418">
        <v>2.7598169220461686E-2</v>
      </c>
      <c r="K41" s="418"/>
      <c r="L41" s="418">
        <v>3.3464897536938903E-2</v>
      </c>
      <c r="M41" s="428"/>
      <c r="N41" s="436"/>
    </row>
    <row r="42" spans="1:14" x14ac:dyDescent="0.2">
      <c r="A42" s="545" t="s">
        <v>200</v>
      </c>
      <c r="B42" s="422"/>
      <c r="C42" s="422"/>
      <c r="D42" s="423"/>
      <c r="E42" s="424"/>
      <c r="F42" s="422"/>
      <c r="G42" s="423"/>
      <c r="H42" s="423"/>
      <c r="I42" s="424"/>
      <c r="J42" s="422"/>
      <c r="K42" s="423"/>
      <c r="L42" s="422"/>
      <c r="M42" s="424"/>
      <c r="N42" s="393"/>
    </row>
    <row r="43" spans="1:14" s="272" customFormat="1" x14ac:dyDescent="0.2">
      <c r="A43" s="438" t="s">
        <v>201</v>
      </c>
      <c r="B43" s="392">
        <v>0.83677994239815012</v>
      </c>
      <c r="C43" s="933"/>
      <c r="D43" s="418">
        <v>0.83442769741666067</v>
      </c>
      <c r="E43" s="428"/>
      <c r="F43" s="392">
        <v>0.82554941982066465</v>
      </c>
      <c r="G43" s="418"/>
      <c r="H43" s="418">
        <v>0.82214011637018336</v>
      </c>
      <c r="I43" s="428"/>
      <c r="J43" s="392">
        <v>0.86014417382493069</v>
      </c>
      <c r="K43" s="418"/>
      <c r="L43" s="418">
        <v>0.86137044270867835</v>
      </c>
      <c r="M43" s="428"/>
      <c r="N43" s="436"/>
    </row>
    <row r="44" spans="1:14" s="272" customFormat="1" x14ac:dyDescent="0.2">
      <c r="A44" s="433" t="s">
        <v>202</v>
      </c>
      <c r="B44" s="392">
        <v>0.7652739758513043</v>
      </c>
      <c r="C44" s="426"/>
      <c r="D44" s="418">
        <v>0.76012385485318568</v>
      </c>
      <c r="E44" s="428"/>
      <c r="F44" s="392">
        <v>0.78522044545996428</v>
      </c>
      <c r="G44" s="418"/>
      <c r="H44" s="418">
        <v>0.77996086034591261</v>
      </c>
      <c r="I44" s="428"/>
      <c r="J44" s="392">
        <v>0.72377689244591903</v>
      </c>
      <c r="K44" s="418"/>
      <c r="L44" s="418">
        <v>0.71662763014261766</v>
      </c>
      <c r="M44" s="428"/>
      <c r="N44" s="436"/>
    </row>
    <row r="45" spans="1:14" s="272" customFormat="1" x14ac:dyDescent="0.2">
      <c r="A45" s="433" t="s">
        <v>203</v>
      </c>
      <c r="B45" s="392">
        <v>7.1320389569102458E-2</v>
      </c>
      <c r="C45" s="426"/>
      <c r="D45" s="418">
        <v>7.4173919412727343E-2</v>
      </c>
      <c r="E45" s="428"/>
      <c r="F45" s="392">
        <v>4.1184036703910354E-2</v>
      </c>
      <c r="G45" s="418"/>
      <c r="H45" s="418">
        <v>4.2940990015821995E-2</v>
      </c>
      <c r="I45" s="428"/>
      <c r="J45" s="392">
        <v>0.13401673498343328</v>
      </c>
      <c r="K45" s="418"/>
      <c r="L45" s="418">
        <v>0.14265776975572331</v>
      </c>
      <c r="M45" s="428"/>
      <c r="N45" s="436"/>
    </row>
    <row r="46" spans="1:14" s="272" customFormat="1" x14ac:dyDescent="0.2">
      <c r="A46" s="433" t="s">
        <v>204</v>
      </c>
      <c r="B46" s="392">
        <v>1.4890193132893352E-2</v>
      </c>
      <c r="C46" s="426"/>
      <c r="D46" s="418">
        <v>1.601300193917227E-2</v>
      </c>
      <c r="E46" s="428"/>
      <c r="F46" s="392">
        <v>9.947113686547264E-3</v>
      </c>
      <c r="G46" s="418"/>
      <c r="H46" s="418">
        <v>1.0441643488634435E-2</v>
      </c>
      <c r="I46" s="428"/>
      <c r="J46" s="392">
        <v>2.5173886643017711E-2</v>
      </c>
      <c r="K46" s="418"/>
      <c r="L46" s="418">
        <v>2.8229213665108673E-2</v>
      </c>
      <c r="M46" s="428"/>
    </row>
    <row r="47" spans="1:14" s="272" customFormat="1" x14ac:dyDescent="0.2">
      <c r="A47" s="438" t="s">
        <v>205</v>
      </c>
      <c r="B47" s="392">
        <v>5.1949843919821381E-2</v>
      </c>
      <c r="C47" s="426"/>
      <c r="D47" s="418">
        <v>5.2186692585933801E-2</v>
      </c>
      <c r="E47" s="428"/>
      <c r="F47" s="392">
        <v>5.448128055142816E-2</v>
      </c>
      <c r="G47" s="418"/>
      <c r="H47" s="418">
        <v>5.3773347698441366E-2</v>
      </c>
      <c r="I47" s="428"/>
      <c r="J47" s="392">
        <v>4.6683386291067545E-2</v>
      </c>
      <c r="K47" s="418"/>
      <c r="L47" s="418">
        <v>4.8707664093598918E-2</v>
      </c>
      <c r="M47" s="428"/>
    </row>
    <row r="48" spans="1:14" s="272" customFormat="1" x14ac:dyDescent="0.2">
      <c r="A48" s="438" t="s">
        <v>206</v>
      </c>
      <c r="B48" s="392">
        <v>2.754116993993003E-2</v>
      </c>
      <c r="C48" s="426"/>
      <c r="D48" s="418">
        <v>3.0231953510208878E-2</v>
      </c>
      <c r="E48" s="428"/>
      <c r="F48" s="392">
        <v>3.2858533604923829E-2</v>
      </c>
      <c r="G48" s="418"/>
      <c r="H48" s="418">
        <v>3.3221536749266076E-2</v>
      </c>
      <c r="I48" s="428"/>
      <c r="J48" s="392">
        <v>1.6478807134272775E-2</v>
      </c>
      <c r="K48" s="418"/>
      <c r="L48" s="418">
        <v>2.3676751193777795E-2</v>
      </c>
      <c r="M48" s="428"/>
    </row>
    <row r="49" spans="1:14" s="272" customFormat="1" x14ac:dyDescent="0.2">
      <c r="A49" s="438" t="s">
        <v>207</v>
      </c>
      <c r="B49" s="392">
        <v>9.2464256172803058E-3</v>
      </c>
      <c r="C49" s="426"/>
      <c r="D49" s="418">
        <v>1.0456947062521777E-2</v>
      </c>
      <c r="E49" s="428"/>
      <c r="F49" s="392">
        <v>1.2191468635074372E-2</v>
      </c>
      <c r="G49" s="418"/>
      <c r="H49" s="418">
        <v>1.201822077240134E-2</v>
      </c>
      <c r="I49" s="428"/>
      <c r="J49" s="392">
        <v>3.1194919724016729E-3</v>
      </c>
      <c r="K49" s="418"/>
      <c r="L49" s="418">
        <v>7.0335718890601317E-3</v>
      </c>
      <c r="M49" s="428"/>
    </row>
    <row r="50" spans="1:14" s="272" customFormat="1" x14ac:dyDescent="0.2">
      <c r="A50" s="438" t="s">
        <v>208</v>
      </c>
      <c r="B50" s="392">
        <v>1.6966600899880547E-2</v>
      </c>
      <c r="C50" s="426"/>
      <c r="D50" s="418">
        <v>1.3198799194621367E-2</v>
      </c>
      <c r="E50" s="428"/>
      <c r="F50" s="392">
        <v>1.1644888338768849E-2</v>
      </c>
      <c r="G50" s="418"/>
      <c r="H50" s="418">
        <v>1.0621298848226659E-2</v>
      </c>
      <c r="I50" s="428"/>
      <c r="J50" s="392">
        <v>2.8038011246705047E-2</v>
      </c>
      <c r="K50" s="418"/>
      <c r="L50" s="418">
        <v>1.8850435188746378E-2</v>
      </c>
      <c r="M50" s="428"/>
    </row>
    <row r="51" spans="1:14" s="272" customFormat="1" x14ac:dyDescent="0.2">
      <c r="A51" s="439" t="s">
        <v>209</v>
      </c>
      <c r="B51" s="392">
        <v>2.9937519904089657E-2</v>
      </c>
      <c r="C51" s="426"/>
      <c r="D51" s="418">
        <v>3.1507604788481261E-2</v>
      </c>
      <c r="E51" s="428"/>
      <c r="F51" s="392">
        <v>4.0091521620319613E-2</v>
      </c>
      <c r="G51" s="418"/>
      <c r="H51" s="418">
        <v>4.1194366424083702E-2</v>
      </c>
      <c r="I51" s="428"/>
      <c r="J51" s="392">
        <v>8.8129066575489707E-3</v>
      </c>
      <c r="K51" s="418"/>
      <c r="L51" s="418">
        <v>1.0267626759824034E-2</v>
      </c>
      <c r="M51" s="428"/>
    </row>
    <row r="52" spans="1:14" s="272" customFormat="1" x14ac:dyDescent="0.2">
      <c r="A52" s="438" t="s">
        <v>210</v>
      </c>
      <c r="B52" s="392">
        <v>8.3928326314630389E-2</v>
      </c>
      <c r="C52" s="426"/>
      <c r="D52" s="418">
        <v>8.5944942889344178E-2</v>
      </c>
      <c r="E52" s="428"/>
      <c r="F52" s="392">
        <v>0.11029588364676884</v>
      </c>
      <c r="G52" s="418"/>
      <c r="H52" s="418">
        <v>0.11082102550941629</v>
      </c>
      <c r="I52" s="428"/>
      <c r="J52" s="392">
        <v>2.907266778080252E-2</v>
      </c>
      <c r="K52" s="418"/>
      <c r="L52" s="418">
        <v>3.1399629587998169E-2</v>
      </c>
      <c r="M52" s="428"/>
    </row>
    <row r="53" spans="1:14" s="272" customFormat="1" x14ac:dyDescent="0.2">
      <c r="A53" s="438" t="s">
        <v>211</v>
      </c>
      <c r="B53" s="392">
        <v>8.6646075184271774E-3</v>
      </c>
      <c r="C53" s="426"/>
      <c r="D53" s="418">
        <v>1.1745570719675889E-2</v>
      </c>
      <c r="E53" s="428"/>
      <c r="F53" s="392">
        <v>1.147961046470446E-2</v>
      </c>
      <c r="G53" s="418"/>
      <c r="H53" s="418">
        <v>1.5322355545317589E-2</v>
      </c>
      <c r="I53" s="428"/>
      <c r="J53" s="392">
        <v>2.8082121592525634E-3</v>
      </c>
      <c r="K53" s="418"/>
      <c r="L53" s="418">
        <v>3.9028226509463591E-3</v>
      </c>
      <c r="M53" s="428"/>
    </row>
    <row r="54" spans="1:14" s="272" customFormat="1" x14ac:dyDescent="0.2">
      <c r="A54" s="438" t="s">
        <v>212</v>
      </c>
      <c r="B54" s="392">
        <v>2.521713796033226E-3</v>
      </c>
      <c r="C54" s="426"/>
      <c r="D54" s="418">
        <v>2.9503251918413685E-3</v>
      </c>
      <c r="E54" s="428"/>
      <c r="F54" s="392">
        <v>2.532302943587817E-3</v>
      </c>
      <c r="G54" s="418"/>
      <c r="H54" s="418">
        <v>2.5147309377479875E-3</v>
      </c>
      <c r="I54" s="428"/>
      <c r="J54" s="392">
        <v>2.4996838956104447E-3</v>
      </c>
      <c r="K54" s="418"/>
      <c r="L54" s="418">
        <v>3.9054444292496871E-3</v>
      </c>
      <c r="M54" s="428"/>
    </row>
    <row r="55" spans="1:14" s="272" customFormat="1" x14ac:dyDescent="0.2">
      <c r="A55" s="440" t="s">
        <v>213</v>
      </c>
      <c r="B55" s="441">
        <v>1.3254683686944642E-2</v>
      </c>
      <c r="C55" s="442"/>
      <c r="D55" s="443">
        <v>1.3753831504765118E-2</v>
      </c>
      <c r="E55" s="444"/>
      <c r="F55" s="441">
        <v>1.2014484973567652E-2</v>
      </c>
      <c r="G55" s="443"/>
      <c r="H55" s="443">
        <v>1.071338623522833E-2</v>
      </c>
      <c r="I55" s="444"/>
      <c r="J55" s="441">
        <v>1.5834820947220139E-2</v>
      </c>
      <c r="K55" s="443"/>
      <c r="L55" s="443">
        <v>2.0420558028203514E-2</v>
      </c>
      <c r="M55" s="444"/>
      <c r="N55" s="436"/>
    </row>
    <row r="56" spans="1:14" s="272" customFormat="1" x14ac:dyDescent="0.2">
      <c r="A56" s="397"/>
      <c r="B56" s="418"/>
      <c r="C56" s="426"/>
      <c r="D56" s="62"/>
      <c r="E56" s="418"/>
      <c r="F56" s="418"/>
      <c r="G56" s="418"/>
      <c r="H56" s="62"/>
      <c r="I56" s="418"/>
      <c r="J56" s="418"/>
      <c r="K56" s="418"/>
      <c r="L56" s="62"/>
      <c r="M56" s="445"/>
      <c r="N56" s="436"/>
    </row>
    <row r="57" spans="1:14" s="272" customFormat="1" x14ac:dyDescent="0.2">
      <c r="A57" s="397" t="s">
        <v>219</v>
      </c>
      <c r="B57" s="418"/>
      <c r="C57" s="426"/>
      <c r="D57" s="62"/>
      <c r="E57" s="418"/>
      <c r="F57" s="418"/>
      <c r="G57" s="418"/>
      <c r="H57" s="62"/>
      <c r="I57" s="418"/>
      <c r="J57" s="418"/>
      <c r="K57" s="418"/>
      <c r="L57" s="62"/>
      <c r="M57" s="445"/>
      <c r="N57" s="436"/>
    </row>
    <row r="58" spans="1:14" s="272" customFormat="1" x14ac:dyDescent="0.2">
      <c r="A58" s="397"/>
      <c r="B58" s="418"/>
      <c r="C58" s="426"/>
      <c r="D58" s="62"/>
      <c r="E58" s="418"/>
      <c r="F58" s="418"/>
      <c r="G58" s="418"/>
      <c r="H58" s="62"/>
      <c r="I58" s="418"/>
      <c r="J58" s="418"/>
      <c r="K58" s="418"/>
      <c r="L58" s="62"/>
      <c r="M58" s="445"/>
      <c r="N58" s="436"/>
    </row>
    <row r="59" spans="1:14" s="272" customFormat="1" x14ac:dyDescent="0.2">
      <c r="A59" s="397"/>
      <c r="B59" s="33"/>
      <c r="C59" s="426"/>
      <c r="D59" s="62"/>
      <c r="E59" s="418"/>
      <c r="F59" s="418"/>
      <c r="G59" s="418"/>
      <c r="H59" s="62"/>
      <c r="I59" s="418"/>
      <c r="J59" s="418"/>
      <c r="K59" s="418"/>
      <c r="L59" s="62"/>
      <c r="M59" s="445"/>
      <c r="N59" s="436"/>
    </row>
    <row r="60" spans="1:14" s="272" customFormat="1" x14ac:dyDescent="0.2">
      <c r="A60" s="397"/>
      <c r="B60" s="63"/>
      <c r="C60" s="426"/>
      <c r="D60" s="62"/>
      <c r="E60" s="418"/>
      <c r="F60" s="418"/>
      <c r="G60" s="418"/>
      <c r="H60" s="62"/>
      <c r="I60" s="418"/>
      <c r="J60" s="418"/>
      <c r="K60" s="418"/>
      <c r="L60" s="62"/>
      <c r="M60" s="445"/>
      <c r="N60" s="436"/>
    </row>
    <row r="61" spans="1:14" s="272" customFormat="1" x14ac:dyDescent="0.2">
      <c r="A61" s="397"/>
      <c r="B61" s="64"/>
      <c r="C61" s="426"/>
      <c r="D61" s="62"/>
      <c r="E61" s="418"/>
      <c r="F61" s="418"/>
      <c r="G61" s="418"/>
      <c r="H61" s="62"/>
      <c r="I61" s="418"/>
      <c r="J61" s="418"/>
      <c r="K61" s="418"/>
      <c r="L61" s="62"/>
      <c r="M61" s="445"/>
      <c r="N61" s="436"/>
    </row>
    <row r="62" spans="1:14" s="272" customFormat="1" x14ac:dyDescent="0.2">
      <c r="A62" s="446"/>
      <c r="B62" s="397"/>
      <c r="C62" s="397"/>
      <c r="D62" s="65"/>
      <c r="E62" s="397"/>
      <c r="F62" s="397"/>
      <c r="G62" s="397"/>
      <c r="H62" s="65"/>
      <c r="I62" s="397"/>
      <c r="J62" s="397"/>
      <c r="K62" s="397"/>
      <c r="L62" s="65"/>
      <c r="M62" s="397"/>
      <c r="N62" s="436"/>
    </row>
    <row r="63" spans="1:14" s="272" customFormat="1" x14ac:dyDescent="0.2">
      <c r="A63" s="446"/>
      <c r="B63" s="397"/>
      <c r="C63" s="397"/>
      <c r="D63" s="65"/>
      <c r="E63" s="397"/>
      <c r="F63" s="397"/>
      <c r="G63" s="397"/>
      <c r="H63" s="65"/>
      <c r="I63" s="397"/>
      <c r="J63" s="397"/>
      <c r="K63" s="397"/>
      <c r="L63" s="65"/>
      <c r="M63" s="397"/>
      <c r="N63" s="436"/>
    </row>
    <row r="64" spans="1:14" x14ac:dyDescent="0.2">
      <c r="A64" s="10"/>
      <c r="D64" s="12"/>
      <c r="E64" s="362"/>
      <c r="H64" s="12"/>
      <c r="I64" s="362"/>
      <c r="L64" s="12"/>
      <c r="M64" s="362"/>
      <c r="N64" s="393"/>
    </row>
    <row r="65" spans="1:14" x14ac:dyDescent="0.2">
      <c r="A65" s="10"/>
      <c r="D65" s="12"/>
      <c r="E65" s="362"/>
      <c r="H65" s="12"/>
      <c r="I65" s="362"/>
      <c r="L65" s="12"/>
      <c r="M65" s="362"/>
      <c r="N65" s="393"/>
    </row>
    <row r="66" spans="1:14" x14ac:dyDescent="0.2">
      <c r="D66" s="12"/>
      <c r="E66" s="362"/>
      <c r="H66" s="12"/>
      <c r="I66" s="362"/>
      <c r="L66" s="12"/>
      <c r="M66" s="362"/>
      <c r="N66" s="393"/>
    </row>
    <row r="67" spans="1:14" x14ac:dyDescent="0.2">
      <c r="D67" s="12"/>
      <c r="E67" s="362"/>
      <c r="H67" s="12"/>
      <c r="I67" s="362"/>
      <c r="L67" s="12"/>
      <c r="M67" s="362"/>
      <c r="N67" s="393"/>
    </row>
    <row r="68" spans="1:14" x14ac:dyDescent="0.2">
      <c r="D68" s="12"/>
      <c r="E68" s="362"/>
      <c r="H68" s="12"/>
      <c r="I68" s="362"/>
      <c r="L68" s="12"/>
      <c r="M68" s="362"/>
      <c r="N68" s="393"/>
    </row>
    <row r="69" spans="1:14" x14ac:dyDescent="0.2">
      <c r="D69" s="12"/>
      <c r="E69" s="362"/>
      <c r="H69" s="12"/>
      <c r="I69" s="362"/>
      <c r="L69" s="12"/>
      <c r="M69" s="362"/>
      <c r="N69" s="393"/>
    </row>
    <row r="70" spans="1:14" x14ac:dyDescent="0.2">
      <c r="D70" s="12"/>
      <c r="E70" s="362"/>
      <c r="H70" s="12"/>
      <c r="I70" s="362"/>
      <c r="L70" s="12"/>
      <c r="M70" s="362"/>
      <c r="N70" s="393"/>
    </row>
    <row r="71" spans="1:14" x14ac:dyDescent="0.2">
      <c r="D71" s="12"/>
      <c r="E71" s="362"/>
      <c r="H71" s="12"/>
      <c r="I71" s="362"/>
      <c r="L71" s="12"/>
      <c r="M71" s="362"/>
      <c r="N71" s="393"/>
    </row>
    <row r="72" spans="1:14" x14ac:dyDescent="0.2">
      <c r="D72" s="12"/>
      <c r="E72" s="362"/>
      <c r="H72" s="12"/>
      <c r="I72" s="362"/>
      <c r="L72" s="12"/>
      <c r="M72" s="362"/>
      <c r="N72" s="393"/>
    </row>
    <row r="73" spans="1:14" x14ac:dyDescent="0.2">
      <c r="D73" s="12"/>
      <c r="E73" s="362"/>
      <c r="H73" s="12"/>
      <c r="I73" s="362"/>
      <c r="L73" s="12"/>
      <c r="M73" s="362"/>
      <c r="N73" s="393"/>
    </row>
    <row r="74" spans="1:14" x14ac:dyDescent="0.2">
      <c r="D74" s="12"/>
      <c r="E74" s="362"/>
      <c r="H74" s="12"/>
      <c r="I74" s="362"/>
      <c r="L74" s="12"/>
      <c r="M74" s="362"/>
      <c r="N74" s="393"/>
    </row>
    <row r="75" spans="1:14" x14ac:dyDescent="0.2">
      <c r="D75" s="12"/>
      <c r="E75" s="362"/>
      <c r="H75" s="12"/>
      <c r="I75" s="362"/>
      <c r="L75" s="12"/>
      <c r="M75" s="362"/>
      <c r="N75" s="393"/>
    </row>
    <row r="76" spans="1:14" x14ac:dyDescent="0.2">
      <c r="D76" s="12"/>
      <c r="E76" s="362"/>
      <c r="H76" s="12"/>
      <c r="I76" s="362"/>
      <c r="L76" s="12"/>
      <c r="M76" s="362"/>
      <c r="N76" s="393"/>
    </row>
    <row r="77" spans="1:14" x14ac:dyDescent="0.2">
      <c r="D77" s="12"/>
      <c r="E77" s="362"/>
      <c r="H77" s="12"/>
      <c r="I77" s="362"/>
      <c r="L77" s="12"/>
      <c r="M77" s="362"/>
      <c r="N77" s="393"/>
    </row>
    <row r="78" spans="1:14" x14ac:dyDescent="0.2">
      <c r="D78" s="12"/>
      <c r="E78" s="362"/>
      <c r="H78" s="12"/>
      <c r="I78" s="362"/>
      <c r="L78" s="12"/>
      <c r="M78" s="362"/>
      <c r="N78" s="393"/>
    </row>
    <row r="79" spans="1:14" x14ac:dyDescent="0.2">
      <c r="D79" s="12"/>
      <c r="E79" s="362"/>
      <c r="H79" s="12"/>
      <c r="I79" s="362"/>
      <c r="L79" s="12"/>
      <c r="M79" s="362"/>
      <c r="N79" s="393"/>
    </row>
    <row r="80" spans="1:14" x14ac:dyDescent="0.2">
      <c r="D80" s="12"/>
      <c r="E80" s="362"/>
      <c r="H80" s="12"/>
      <c r="I80" s="362"/>
      <c r="L80" s="12"/>
      <c r="M80" s="362"/>
      <c r="N80" s="393"/>
    </row>
    <row r="81" spans="4:14" x14ac:dyDescent="0.2">
      <c r="D81" s="12"/>
      <c r="E81" s="362"/>
      <c r="H81" s="12"/>
      <c r="I81" s="362"/>
      <c r="L81" s="12"/>
      <c r="M81" s="362"/>
      <c r="N81" s="393"/>
    </row>
    <row r="82" spans="4:14" x14ac:dyDescent="0.2">
      <c r="D82" s="12"/>
      <c r="E82" s="362"/>
      <c r="H82" s="12"/>
      <c r="I82" s="362"/>
      <c r="L82" s="12"/>
      <c r="M82" s="362"/>
      <c r="N82" s="393"/>
    </row>
    <row r="83" spans="4:14" x14ac:dyDescent="0.2">
      <c r="D83" s="12"/>
      <c r="E83" s="362"/>
      <c r="H83" s="12"/>
      <c r="I83" s="362"/>
      <c r="L83" s="12"/>
      <c r="M83" s="362"/>
      <c r="N83" s="393"/>
    </row>
    <row r="84" spans="4:14" x14ac:dyDescent="0.2">
      <c r="D84" s="12"/>
      <c r="E84" s="362"/>
      <c r="H84" s="12"/>
      <c r="I84" s="362"/>
      <c r="L84" s="12"/>
      <c r="M84" s="362"/>
      <c r="N84" s="393"/>
    </row>
    <row r="85" spans="4:14" x14ac:dyDescent="0.2">
      <c r="D85" s="12"/>
      <c r="E85" s="362"/>
      <c r="H85" s="12"/>
      <c r="I85" s="362"/>
      <c r="L85" s="12"/>
      <c r="M85" s="362"/>
      <c r="N85" s="393"/>
    </row>
    <row r="86" spans="4:14" x14ac:dyDescent="0.2">
      <c r="D86" s="12"/>
      <c r="E86" s="362"/>
      <c r="H86" s="12"/>
      <c r="I86" s="362"/>
      <c r="L86" s="12"/>
      <c r="M86" s="362"/>
      <c r="N86" s="393"/>
    </row>
    <row r="87" spans="4:14" x14ac:dyDescent="0.2">
      <c r="D87" s="12"/>
      <c r="E87" s="362"/>
      <c r="H87" s="12"/>
      <c r="I87" s="362"/>
      <c r="L87" s="12"/>
      <c r="M87" s="362"/>
      <c r="N87" s="393"/>
    </row>
    <row r="88" spans="4:14" x14ac:dyDescent="0.2">
      <c r="D88" s="12"/>
      <c r="E88" s="362"/>
      <c r="H88" s="12"/>
      <c r="I88" s="362"/>
      <c r="L88" s="12"/>
      <c r="M88" s="362"/>
      <c r="N88" s="393"/>
    </row>
    <row r="89" spans="4:14" x14ac:dyDescent="0.2">
      <c r="D89" s="12"/>
      <c r="E89" s="362"/>
      <c r="H89" s="12"/>
      <c r="I89" s="362"/>
      <c r="L89" s="12"/>
      <c r="M89" s="362"/>
      <c r="N89" s="393"/>
    </row>
    <row r="90" spans="4:14" x14ac:dyDescent="0.2">
      <c r="D90" s="12"/>
      <c r="E90" s="362"/>
      <c r="H90" s="12"/>
      <c r="I90" s="362"/>
      <c r="L90" s="12"/>
      <c r="M90" s="362"/>
      <c r="N90" s="393"/>
    </row>
    <row r="91" spans="4:14" x14ac:dyDescent="0.2">
      <c r="D91" s="12"/>
      <c r="E91" s="362"/>
      <c r="H91" s="12"/>
      <c r="I91" s="362"/>
      <c r="L91" s="12"/>
      <c r="M91" s="362"/>
      <c r="N91" s="393"/>
    </row>
    <row r="92" spans="4:14" x14ac:dyDescent="0.2">
      <c r="D92" s="12"/>
      <c r="E92" s="362"/>
      <c r="H92" s="12"/>
      <c r="I92" s="362"/>
      <c r="L92" s="12"/>
      <c r="M92" s="362"/>
      <c r="N92" s="393"/>
    </row>
    <row r="93" spans="4:14" x14ac:dyDescent="0.2">
      <c r="D93" s="12"/>
      <c r="E93" s="362"/>
      <c r="H93" s="12"/>
      <c r="I93" s="362"/>
      <c r="L93" s="12"/>
      <c r="M93" s="362"/>
      <c r="N93" s="393"/>
    </row>
    <row r="94" spans="4:14" x14ac:dyDescent="0.2">
      <c r="D94" s="12"/>
      <c r="E94" s="362"/>
      <c r="H94" s="12"/>
      <c r="I94" s="362"/>
      <c r="L94" s="12"/>
      <c r="M94" s="362"/>
      <c r="N94" s="393"/>
    </row>
    <row r="95" spans="4:14" x14ac:dyDescent="0.2">
      <c r="D95" s="12"/>
      <c r="E95" s="362"/>
      <c r="H95" s="12"/>
      <c r="I95" s="362"/>
      <c r="L95" s="12"/>
      <c r="M95" s="362"/>
      <c r="N95" s="393"/>
    </row>
    <row r="96" spans="4:14" x14ac:dyDescent="0.2">
      <c r="D96" s="12"/>
      <c r="E96" s="362"/>
      <c r="H96" s="12"/>
      <c r="I96" s="362"/>
      <c r="L96" s="12"/>
      <c r="M96" s="362"/>
      <c r="N96" s="393"/>
    </row>
    <row r="97" spans="4:14" x14ac:dyDescent="0.2">
      <c r="D97" s="12"/>
      <c r="E97" s="362"/>
      <c r="H97" s="12"/>
      <c r="I97" s="362"/>
      <c r="L97" s="12"/>
      <c r="M97" s="362"/>
      <c r="N97" s="393"/>
    </row>
    <row r="98" spans="4:14" x14ac:dyDescent="0.2">
      <c r="D98" s="12"/>
      <c r="E98" s="362"/>
      <c r="H98" s="12"/>
      <c r="I98" s="362"/>
      <c r="L98" s="12"/>
      <c r="M98" s="362"/>
      <c r="N98" s="393"/>
    </row>
    <row r="99" spans="4:14" x14ac:dyDescent="0.2">
      <c r="D99" s="12"/>
      <c r="E99" s="362"/>
      <c r="H99" s="12"/>
      <c r="I99" s="362"/>
      <c r="L99" s="12"/>
      <c r="M99" s="362"/>
      <c r="N99" s="393"/>
    </row>
    <row r="100" spans="4:14" x14ac:dyDescent="0.2">
      <c r="D100" s="12"/>
      <c r="E100" s="362"/>
      <c r="H100" s="12"/>
      <c r="I100" s="362"/>
      <c r="L100" s="12"/>
      <c r="M100" s="362"/>
      <c r="N100" s="393"/>
    </row>
    <row r="101" spans="4:14" x14ac:dyDescent="0.2">
      <c r="D101" s="12"/>
      <c r="E101" s="362"/>
      <c r="H101" s="12"/>
      <c r="I101" s="362"/>
      <c r="L101" s="12"/>
      <c r="M101" s="362"/>
      <c r="N101" s="393"/>
    </row>
    <row r="102" spans="4:14" x14ac:dyDescent="0.2">
      <c r="D102" s="12"/>
      <c r="E102" s="362"/>
      <c r="H102" s="12"/>
      <c r="I102" s="362"/>
      <c r="L102" s="12"/>
      <c r="M102" s="362"/>
      <c r="N102" s="393"/>
    </row>
    <row r="103" spans="4:14" x14ac:dyDescent="0.2">
      <c r="D103" s="12"/>
      <c r="E103" s="362"/>
      <c r="H103" s="12"/>
      <c r="I103" s="362"/>
      <c r="L103" s="12"/>
      <c r="M103" s="362"/>
      <c r="N103" s="393"/>
    </row>
    <row r="104" spans="4:14" x14ac:dyDescent="0.2">
      <c r="D104" s="12"/>
      <c r="E104" s="362"/>
      <c r="H104" s="12"/>
      <c r="I104" s="362"/>
      <c r="L104" s="12"/>
      <c r="M104" s="362"/>
      <c r="N104" s="393"/>
    </row>
    <row r="105" spans="4:14" x14ac:dyDescent="0.2">
      <c r="D105" s="12"/>
      <c r="E105" s="362"/>
      <c r="H105" s="12"/>
      <c r="I105" s="362"/>
      <c r="L105" s="12"/>
      <c r="M105" s="362"/>
      <c r="N105" s="393"/>
    </row>
    <row r="106" spans="4:14" x14ac:dyDescent="0.2">
      <c r="D106" s="12"/>
      <c r="E106" s="362"/>
      <c r="H106" s="12"/>
      <c r="I106" s="362"/>
      <c r="L106" s="12"/>
      <c r="M106" s="362"/>
      <c r="N106" s="393"/>
    </row>
    <row r="107" spans="4:14" x14ac:dyDescent="0.2">
      <c r="D107" s="12"/>
      <c r="E107" s="362"/>
      <c r="H107" s="12"/>
      <c r="I107" s="362"/>
      <c r="L107" s="12"/>
      <c r="M107" s="362"/>
      <c r="N107" s="393"/>
    </row>
    <row r="108" spans="4:14" x14ac:dyDescent="0.2">
      <c r="D108" s="12"/>
      <c r="E108" s="362"/>
      <c r="H108" s="12"/>
      <c r="I108" s="362"/>
      <c r="L108" s="12"/>
      <c r="M108" s="362"/>
      <c r="N108" s="393"/>
    </row>
    <row r="109" spans="4:14" x14ac:dyDescent="0.2">
      <c r="D109" s="12"/>
      <c r="E109" s="362"/>
      <c r="H109" s="12"/>
      <c r="I109" s="362"/>
      <c r="L109" s="12"/>
      <c r="M109" s="362"/>
      <c r="N109" s="393"/>
    </row>
    <row r="110" spans="4:14" x14ac:dyDescent="0.2">
      <c r="D110" s="12"/>
      <c r="E110" s="362"/>
      <c r="H110" s="12"/>
      <c r="I110" s="362"/>
      <c r="L110" s="12"/>
      <c r="M110" s="362"/>
      <c r="N110" s="393"/>
    </row>
    <row r="111" spans="4:14" x14ac:dyDescent="0.2">
      <c r="D111" s="12"/>
      <c r="E111" s="362"/>
      <c r="H111" s="12"/>
      <c r="I111" s="362"/>
      <c r="L111" s="12"/>
      <c r="M111" s="362"/>
      <c r="N111" s="393"/>
    </row>
    <row r="112" spans="4:14" x14ac:dyDescent="0.2">
      <c r="D112" s="12"/>
      <c r="E112" s="362"/>
      <c r="H112" s="12"/>
      <c r="I112" s="362"/>
      <c r="L112" s="12"/>
      <c r="M112" s="362"/>
      <c r="N112" s="393"/>
    </row>
    <row r="113" spans="4:14" x14ac:dyDescent="0.2">
      <c r="D113" s="12"/>
      <c r="E113" s="362"/>
      <c r="H113" s="12"/>
      <c r="I113" s="362"/>
      <c r="L113" s="12"/>
      <c r="M113" s="362"/>
      <c r="N113" s="393"/>
    </row>
    <row r="114" spans="4:14" x14ac:dyDescent="0.2">
      <c r="D114" s="12"/>
      <c r="E114" s="362"/>
      <c r="H114" s="12"/>
      <c r="I114" s="362"/>
      <c r="L114" s="12"/>
      <c r="M114" s="362"/>
      <c r="N114" s="393"/>
    </row>
    <row r="115" spans="4:14" x14ac:dyDescent="0.2">
      <c r="D115" s="12"/>
      <c r="E115" s="362"/>
      <c r="H115" s="12"/>
      <c r="I115" s="362"/>
      <c r="L115" s="12"/>
      <c r="M115" s="362"/>
      <c r="N115" s="393"/>
    </row>
    <row r="116" spans="4:14" x14ac:dyDescent="0.2">
      <c r="D116" s="12"/>
      <c r="E116" s="362"/>
      <c r="H116" s="12"/>
      <c r="I116" s="362"/>
      <c r="L116" s="12"/>
      <c r="M116" s="362"/>
      <c r="N116" s="393"/>
    </row>
    <row r="117" spans="4:14" x14ac:dyDescent="0.2">
      <c r="D117" s="12"/>
      <c r="E117" s="362"/>
      <c r="H117" s="12"/>
      <c r="I117" s="362"/>
      <c r="L117" s="12"/>
      <c r="M117" s="362"/>
      <c r="N117" s="393"/>
    </row>
    <row r="118" spans="4:14" x14ac:dyDescent="0.2">
      <c r="D118" s="12"/>
      <c r="E118" s="362"/>
      <c r="H118" s="12"/>
      <c r="I118" s="362"/>
      <c r="L118" s="12"/>
      <c r="M118" s="362"/>
      <c r="N118" s="393"/>
    </row>
    <row r="119" spans="4:14" x14ac:dyDescent="0.2">
      <c r="D119" s="12"/>
      <c r="E119" s="362"/>
      <c r="H119" s="12"/>
      <c r="I119" s="362"/>
      <c r="L119" s="12"/>
      <c r="M119" s="362"/>
      <c r="N119" s="393"/>
    </row>
    <row r="120" spans="4:14" x14ac:dyDescent="0.2">
      <c r="D120" s="12"/>
      <c r="E120" s="362"/>
      <c r="H120" s="12"/>
      <c r="I120" s="362"/>
      <c r="L120" s="12"/>
      <c r="M120" s="362"/>
      <c r="N120" s="393"/>
    </row>
    <row r="121" spans="4:14" x14ac:dyDescent="0.2">
      <c r="D121" s="12"/>
      <c r="E121" s="362"/>
      <c r="H121" s="12"/>
      <c r="I121" s="362"/>
      <c r="L121" s="12"/>
      <c r="M121" s="362"/>
      <c r="N121" s="393"/>
    </row>
    <row r="122" spans="4:14" x14ac:dyDescent="0.2">
      <c r="D122" s="12"/>
      <c r="E122" s="362"/>
      <c r="H122" s="12"/>
      <c r="I122" s="362"/>
      <c r="L122" s="12"/>
      <c r="M122" s="362"/>
      <c r="N122" s="393"/>
    </row>
    <row r="123" spans="4:14" x14ac:dyDescent="0.2">
      <c r="D123" s="12"/>
      <c r="E123" s="362"/>
      <c r="H123" s="12"/>
      <c r="I123" s="362"/>
      <c r="L123" s="12"/>
      <c r="M123" s="362"/>
      <c r="N123" s="393"/>
    </row>
    <row r="124" spans="4:14" x14ac:dyDescent="0.2">
      <c r="D124" s="12"/>
      <c r="E124" s="362"/>
      <c r="H124" s="12"/>
      <c r="I124" s="362"/>
      <c r="L124" s="12"/>
      <c r="M124" s="362"/>
      <c r="N124" s="393"/>
    </row>
    <row r="125" spans="4:14" x14ac:dyDescent="0.2">
      <c r="D125" s="12"/>
      <c r="E125" s="362"/>
      <c r="H125" s="12"/>
      <c r="I125" s="362"/>
      <c r="L125" s="12"/>
      <c r="M125" s="362"/>
      <c r="N125" s="393"/>
    </row>
    <row r="126" spans="4:14" x14ac:dyDescent="0.2">
      <c r="D126" s="12"/>
      <c r="E126" s="362"/>
      <c r="H126" s="12"/>
      <c r="I126" s="362"/>
      <c r="L126" s="12"/>
      <c r="M126" s="362"/>
      <c r="N126" s="393"/>
    </row>
    <row r="127" spans="4:14" x14ac:dyDescent="0.2">
      <c r="D127" s="12"/>
      <c r="E127" s="362"/>
      <c r="H127" s="12"/>
      <c r="I127" s="362"/>
      <c r="L127" s="12"/>
      <c r="M127" s="362"/>
      <c r="N127" s="393"/>
    </row>
    <row r="128" spans="4:14" x14ac:dyDescent="0.2">
      <c r="D128" s="12"/>
      <c r="E128" s="362"/>
      <c r="H128" s="12"/>
      <c r="I128" s="362"/>
      <c r="L128" s="12"/>
      <c r="M128" s="362"/>
      <c r="N128" s="393"/>
    </row>
    <row r="129" spans="4:14" x14ac:dyDescent="0.2">
      <c r="D129" s="12"/>
      <c r="E129" s="362"/>
      <c r="H129" s="12"/>
      <c r="I129" s="362"/>
      <c r="L129" s="12"/>
      <c r="M129" s="362"/>
      <c r="N129" s="393"/>
    </row>
    <row r="130" spans="4:14" x14ac:dyDescent="0.2">
      <c r="D130" s="12"/>
      <c r="E130" s="362"/>
      <c r="H130" s="12"/>
      <c r="I130" s="362"/>
      <c r="L130" s="12"/>
      <c r="M130" s="362"/>
      <c r="N130" s="393"/>
    </row>
    <row r="131" spans="4:14" x14ac:dyDescent="0.2">
      <c r="D131" s="12"/>
      <c r="E131" s="362"/>
      <c r="H131" s="12"/>
      <c r="I131" s="362"/>
      <c r="L131" s="12"/>
      <c r="M131" s="362"/>
      <c r="N131" s="393"/>
    </row>
    <row r="132" spans="4:14" x14ac:dyDescent="0.2">
      <c r="D132" s="12"/>
      <c r="E132" s="362"/>
      <c r="H132" s="12"/>
      <c r="I132" s="362"/>
      <c r="L132" s="12"/>
      <c r="M132" s="362"/>
      <c r="N132" s="393"/>
    </row>
    <row r="133" spans="4:14" x14ac:dyDescent="0.2">
      <c r="D133" s="12"/>
      <c r="E133" s="362"/>
      <c r="H133" s="12"/>
      <c r="I133" s="362"/>
      <c r="L133" s="12"/>
      <c r="M133" s="362"/>
      <c r="N133" s="393"/>
    </row>
    <row r="134" spans="4:14" x14ac:dyDescent="0.2">
      <c r="D134" s="12"/>
      <c r="E134" s="362"/>
      <c r="H134" s="12"/>
      <c r="I134" s="362"/>
      <c r="L134" s="12"/>
      <c r="M134" s="362"/>
      <c r="N134" s="393"/>
    </row>
    <row r="135" spans="4:14" x14ac:dyDescent="0.2">
      <c r="D135" s="12"/>
      <c r="E135" s="362"/>
      <c r="H135" s="12"/>
      <c r="I135" s="362"/>
      <c r="L135" s="12"/>
      <c r="M135" s="362"/>
      <c r="N135" s="393"/>
    </row>
    <row r="136" spans="4:14" x14ac:dyDescent="0.2">
      <c r="D136" s="12"/>
      <c r="E136" s="362"/>
      <c r="H136" s="12"/>
      <c r="I136" s="362"/>
      <c r="L136" s="12"/>
      <c r="M136" s="362"/>
      <c r="N136" s="393"/>
    </row>
    <row r="137" spans="4:14" x14ac:dyDescent="0.2">
      <c r="D137" s="12"/>
      <c r="E137" s="362"/>
      <c r="H137" s="12"/>
      <c r="I137" s="362"/>
      <c r="L137" s="12"/>
      <c r="M137" s="362"/>
      <c r="N137" s="393"/>
    </row>
    <row r="138" spans="4:14" x14ac:dyDescent="0.2">
      <c r="D138" s="12"/>
      <c r="E138" s="362"/>
      <c r="H138" s="12"/>
      <c r="I138" s="362"/>
      <c r="L138" s="12"/>
      <c r="M138" s="362"/>
      <c r="N138" s="393"/>
    </row>
    <row r="139" spans="4:14" x14ac:dyDescent="0.2">
      <c r="D139" s="12"/>
      <c r="E139" s="362"/>
      <c r="H139" s="12"/>
      <c r="I139" s="362"/>
      <c r="L139" s="12"/>
      <c r="M139" s="362"/>
      <c r="N139" s="393"/>
    </row>
    <row r="140" spans="4:14" x14ac:dyDescent="0.2">
      <c r="D140" s="12"/>
      <c r="E140" s="362"/>
      <c r="H140" s="12"/>
      <c r="I140" s="362"/>
      <c r="L140" s="12"/>
      <c r="M140" s="362"/>
      <c r="N140" s="393"/>
    </row>
    <row r="141" spans="4:14" x14ac:dyDescent="0.2">
      <c r="D141" s="12"/>
      <c r="E141" s="362"/>
      <c r="H141" s="12"/>
      <c r="I141" s="362"/>
      <c r="L141" s="12"/>
      <c r="M141" s="362"/>
      <c r="N141" s="393"/>
    </row>
    <row r="142" spans="4:14" x14ac:dyDescent="0.2">
      <c r="D142" s="12"/>
      <c r="E142" s="362"/>
      <c r="H142" s="12"/>
      <c r="I142" s="362"/>
      <c r="L142" s="12"/>
      <c r="M142" s="362"/>
      <c r="N142" s="393"/>
    </row>
    <row r="143" spans="4:14" x14ac:dyDescent="0.2">
      <c r="D143" s="12"/>
      <c r="E143" s="362"/>
      <c r="H143" s="12"/>
      <c r="I143" s="362"/>
      <c r="L143" s="12"/>
      <c r="M143" s="362"/>
      <c r="N143" s="393"/>
    </row>
    <row r="144" spans="4:14" x14ac:dyDescent="0.2">
      <c r="D144" s="12"/>
      <c r="E144" s="362"/>
      <c r="H144" s="12"/>
      <c r="I144" s="362"/>
      <c r="L144" s="12"/>
      <c r="M144" s="362"/>
      <c r="N144" s="393"/>
    </row>
    <row r="145" spans="4:14" x14ac:dyDescent="0.2">
      <c r="D145" s="12"/>
      <c r="E145" s="362"/>
      <c r="H145" s="12"/>
      <c r="I145" s="362"/>
      <c r="L145" s="12"/>
      <c r="M145" s="362"/>
      <c r="N145" s="393"/>
    </row>
    <row r="146" spans="4:14" x14ac:dyDescent="0.2">
      <c r="D146" s="12"/>
      <c r="E146" s="362"/>
      <c r="H146" s="12"/>
      <c r="I146" s="362"/>
      <c r="L146" s="12"/>
      <c r="M146" s="362"/>
      <c r="N146" s="393"/>
    </row>
    <row r="147" spans="4:14" x14ac:dyDescent="0.2">
      <c r="D147" s="12"/>
      <c r="E147" s="362"/>
      <c r="H147" s="12"/>
      <c r="I147" s="362"/>
      <c r="L147" s="12"/>
      <c r="M147" s="362"/>
      <c r="N147" s="393"/>
    </row>
    <row r="148" spans="4:14" x14ac:dyDescent="0.2">
      <c r="D148" s="12"/>
      <c r="E148" s="362"/>
      <c r="H148" s="12"/>
      <c r="I148" s="362"/>
      <c r="L148" s="12"/>
      <c r="M148" s="362"/>
      <c r="N148" s="393"/>
    </row>
    <row r="149" spans="4:14" x14ac:dyDescent="0.2">
      <c r="D149" s="12"/>
      <c r="E149" s="362"/>
      <c r="H149" s="12"/>
      <c r="I149" s="362"/>
      <c r="L149" s="12"/>
      <c r="M149" s="362"/>
      <c r="N149" s="393"/>
    </row>
    <row r="150" spans="4:14" x14ac:dyDescent="0.2">
      <c r="D150" s="12"/>
      <c r="E150" s="362"/>
      <c r="H150" s="12"/>
      <c r="I150" s="362"/>
      <c r="L150" s="12"/>
      <c r="M150" s="362"/>
      <c r="N150" s="393"/>
    </row>
    <row r="151" spans="4:14" x14ac:dyDescent="0.2">
      <c r="D151" s="12"/>
      <c r="E151" s="362"/>
      <c r="H151" s="12"/>
      <c r="I151" s="362"/>
      <c r="L151" s="12"/>
      <c r="M151" s="362"/>
      <c r="N151" s="393"/>
    </row>
    <row r="152" spans="4:14" x14ac:dyDescent="0.2">
      <c r="D152" s="12"/>
      <c r="E152" s="362"/>
      <c r="H152" s="12"/>
      <c r="I152" s="362"/>
      <c r="L152" s="12"/>
      <c r="M152" s="362"/>
      <c r="N152" s="393"/>
    </row>
    <row r="153" spans="4:14" x14ac:dyDescent="0.2">
      <c r="D153" s="12"/>
      <c r="E153" s="362"/>
      <c r="H153" s="12"/>
      <c r="I153" s="362"/>
      <c r="L153" s="12"/>
      <c r="M153" s="362"/>
      <c r="N153" s="393"/>
    </row>
    <row r="154" spans="4:14" x14ac:dyDescent="0.2">
      <c r="D154" s="12"/>
      <c r="E154" s="362"/>
      <c r="H154" s="12"/>
      <c r="I154" s="362"/>
      <c r="L154" s="12"/>
      <c r="M154" s="362"/>
      <c r="N154" s="393"/>
    </row>
    <row r="155" spans="4:14" x14ac:dyDescent="0.2">
      <c r="D155" s="12"/>
      <c r="E155" s="362"/>
      <c r="H155" s="12"/>
      <c r="I155" s="362"/>
      <c r="L155" s="12"/>
      <c r="M155" s="362"/>
      <c r="N155" s="393"/>
    </row>
    <row r="156" spans="4:14" x14ac:dyDescent="0.2">
      <c r="D156" s="12"/>
      <c r="E156" s="362"/>
      <c r="H156" s="12"/>
      <c r="I156" s="362"/>
      <c r="L156" s="12"/>
      <c r="M156" s="362"/>
      <c r="N156" s="393"/>
    </row>
    <row r="157" spans="4:14" x14ac:dyDescent="0.2">
      <c r="D157" s="12"/>
      <c r="E157" s="362"/>
      <c r="H157" s="12"/>
      <c r="I157" s="362"/>
      <c r="L157" s="12"/>
      <c r="M157" s="362"/>
      <c r="N157" s="393"/>
    </row>
    <row r="158" spans="4:14" x14ac:dyDescent="0.2">
      <c r="D158" s="12"/>
      <c r="E158" s="362"/>
      <c r="H158" s="12"/>
      <c r="I158" s="362"/>
      <c r="L158" s="12"/>
      <c r="M158" s="362"/>
      <c r="N158" s="393"/>
    </row>
    <row r="159" spans="4:14" x14ac:dyDescent="0.2">
      <c r="D159" s="12"/>
      <c r="E159" s="362"/>
      <c r="H159" s="12"/>
      <c r="I159" s="362"/>
      <c r="L159" s="12"/>
      <c r="M159" s="362"/>
      <c r="N159" s="393"/>
    </row>
    <row r="160" spans="4:14" x14ac:dyDescent="0.2">
      <c r="D160" s="12"/>
      <c r="E160" s="362"/>
      <c r="H160" s="12"/>
      <c r="I160" s="362"/>
      <c r="L160" s="12"/>
      <c r="M160" s="362"/>
      <c r="N160" s="393"/>
    </row>
    <row r="161" spans="4:14" x14ac:dyDescent="0.2">
      <c r="D161" s="12"/>
      <c r="E161" s="362"/>
      <c r="H161" s="12"/>
      <c r="I161" s="362"/>
      <c r="L161" s="12"/>
      <c r="M161" s="362"/>
      <c r="N161" s="393"/>
    </row>
    <row r="162" spans="4:14" x14ac:dyDescent="0.2">
      <c r="D162" s="12"/>
      <c r="E162" s="362"/>
      <c r="H162" s="12"/>
      <c r="I162" s="362"/>
      <c r="L162" s="12"/>
      <c r="M162" s="362"/>
      <c r="N162" s="393"/>
    </row>
    <row r="163" spans="4:14" x14ac:dyDescent="0.2">
      <c r="D163" s="12"/>
      <c r="E163" s="362"/>
      <c r="H163" s="12"/>
      <c r="I163" s="362"/>
      <c r="L163" s="12"/>
      <c r="M163" s="362"/>
      <c r="N163" s="393"/>
    </row>
    <row r="164" spans="4:14" x14ac:dyDescent="0.2">
      <c r="D164" s="12"/>
      <c r="E164" s="362"/>
      <c r="H164" s="12"/>
      <c r="I164" s="362"/>
      <c r="L164" s="12"/>
      <c r="M164" s="362"/>
      <c r="N164" s="393"/>
    </row>
    <row r="165" spans="4:14" x14ac:dyDescent="0.2">
      <c r="D165" s="12"/>
      <c r="E165" s="362"/>
      <c r="H165" s="12"/>
      <c r="I165" s="362"/>
      <c r="L165" s="12"/>
      <c r="M165" s="362"/>
      <c r="N165" s="393"/>
    </row>
    <row r="166" spans="4:14" x14ac:dyDescent="0.2">
      <c r="D166" s="12"/>
      <c r="E166" s="362"/>
      <c r="H166" s="12"/>
      <c r="I166" s="362"/>
      <c r="L166" s="12"/>
      <c r="M166" s="362"/>
      <c r="N166" s="393"/>
    </row>
    <row r="167" spans="4:14" x14ac:dyDescent="0.2">
      <c r="D167" s="12"/>
      <c r="E167" s="362"/>
      <c r="H167" s="12"/>
      <c r="I167" s="362"/>
      <c r="L167" s="12"/>
      <c r="M167" s="362"/>
      <c r="N167" s="393"/>
    </row>
    <row r="168" spans="4:14" x14ac:dyDescent="0.2">
      <c r="D168" s="12"/>
      <c r="E168" s="362"/>
      <c r="H168" s="12"/>
      <c r="I168" s="362"/>
      <c r="L168" s="12"/>
      <c r="M168" s="362"/>
      <c r="N168" s="393"/>
    </row>
    <row r="169" spans="4:14" x14ac:dyDescent="0.2">
      <c r="D169" s="12"/>
      <c r="E169" s="362"/>
      <c r="H169" s="12"/>
      <c r="I169" s="362"/>
      <c r="L169" s="12"/>
      <c r="M169" s="362"/>
      <c r="N169" s="393"/>
    </row>
    <row r="170" spans="4:14" x14ac:dyDescent="0.2">
      <c r="D170" s="12"/>
      <c r="E170" s="362"/>
      <c r="H170" s="12"/>
      <c r="I170" s="362"/>
      <c r="L170" s="12"/>
      <c r="M170" s="362"/>
      <c r="N170" s="393"/>
    </row>
    <row r="171" spans="4:14" x14ac:dyDescent="0.2">
      <c r="D171" s="12"/>
      <c r="E171" s="362"/>
      <c r="H171" s="12"/>
      <c r="I171" s="362"/>
      <c r="L171" s="12"/>
      <c r="M171" s="362"/>
      <c r="N171" s="393"/>
    </row>
    <row r="172" spans="4:14" x14ac:dyDescent="0.2">
      <c r="D172" s="12"/>
      <c r="E172" s="362"/>
      <c r="H172" s="12"/>
      <c r="I172" s="362"/>
      <c r="L172" s="12"/>
      <c r="M172" s="362"/>
      <c r="N172" s="393"/>
    </row>
    <row r="173" spans="4:14" x14ac:dyDescent="0.2">
      <c r="D173" s="12"/>
      <c r="E173" s="362"/>
      <c r="H173" s="12"/>
      <c r="I173" s="362"/>
      <c r="L173" s="12"/>
      <c r="M173" s="362"/>
      <c r="N173" s="393"/>
    </row>
    <row r="174" spans="4:14" x14ac:dyDescent="0.2">
      <c r="D174" s="12"/>
      <c r="E174" s="362"/>
      <c r="H174" s="12"/>
      <c r="I174" s="362"/>
      <c r="L174" s="12"/>
      <c r="M174" s="362"/>
      <c r="N174" s="393"/>
    </row>
    <row r="175" spans="4:14" x14ac:dyDescent="0.2">
      <c r="D175" s="12"/>
      <c r="E175" s="362"/>
      <c r="H175" s="12"/>
      <c r="I175" s="362"/>
      <c r="L175" s="12"/>
      <c r="M175" s="362"/>
      <c r="N175" s="393"/>
    </row>
    <row r="176" spans="4:14" x14ac:dyDescent="0.2">
      <c r="D176" s="12"/>
      <c r="E176" s="362"/>
      <c r="H176" s="12"/>
      <c r="I176" s="362"/>
      <c r="L176" s="12"/>
      <c r="M176" s="362"/>
      <c r="N176" s="393"/>
    </row>
    <row r="177" spans="4:14" x14ac:dyDescent="0.2">
      <c r="D177" s="12"/>
      <c r="E177" s="362"/>
      <c r="H177" s="12"/>
      <c r="I177" s="362"/>
      <c r="L177" s="12"/>
      <c r="M177" s="362"/>
      <c r="N177" s="393"/>
    </row>
    <row r="178" spans="4:14" x14ac:dyDescent="0.2">
      <c r="D178" s="12"/>
      <c r="E178" s="362"/>
      <c r="H178" s="12"/>
      <c r="I178" s="362"/>
      <c r="L178" s="12"/>
      <c r="M178" s="362"/>
      <c r="N178" s="393"/>
    </row>
    <row r="179" spans="4:14" x14ac:dyDescent="0.2">
      <c r="D179" s="12"/>
      <c r="E179" s="362"/>
      <c r="H179" s="12"/>
      <c r="I179" s="362"/>
      <c r="L179" s="12"/>
      <c r="M179" s="362"/>
      <c r="N179" s="393"/>
    </row>
    <row r="180" spans="4:14" x14ac:dyDescent="0.2">
      <c r="D180" s="12"/>
      <c r="E180" s="362"/>
      <c r="H180" s="12"/>
      <c r="I180" s="362"/>
      <c r="L180" s="12"/>
      <c r="M180" s="362"/>
      <c r="N180" s="393"/>
    </row>
    <row r="181" spans="4:14" x14ac:dyDescent="0.2">
      <c r="D181" s="12"/>
      <c r="E181" s="362"/>
      <c r="H181" s="12"/>
      <c r="I181" s="362"/>
      <c r="L181" s="12"/>
      <c r="M181" s="362"/>
      <c r="N181" s="393"/>
    </row>
    <row r="182" spans="4:14" x14ac:dyDescent="0.2">
      <c r="D182" s="12"/>
      <c r="E182" s="362"/>
      <c r="H182" s="12"/>
      <c r="I182" s="362"/>
      <c r="L182" s="12"/>
      <c r="M182" s="362"/>
      <c r="N182" s="393"/>
    </row>
    <row r="183" spans="4:14" x14ac:dyDescent="0.2">
      <c r="D183" s="12"/>
      <c r="E183" s="362"/>
      <c r="H183" s="12"/>
      <c r="I183" s="362"/>
      <c r="L183" s="12"/>
      <c r="M183" s="362"/>
      <c r="N183" s="393"/>
    </row>
    <row r="184" spans="4:14" x14ac:dyDescent="0.2">
      <c r="D184" s="12"/>
      <c r="E184" s="362"/>
      <c r="H184" s="12"/>
      <c r="I184" s="362"/>
      <c r="L184" s="12"/>
      <c r="M184" s="362"/>
      <c r="N184" s="393"/>
    </row>
    <row r="185" spans="4:14" x14ac:dyDescent="0.2">
      <c r="D185" s="12"/>
      <c r="E185" s="362"/>
      <c r="H185" s="12"/>
      <c r="I185" s="362"/>
      <c r="L185" s="12"/>
      <c r="M185" s="362"/>
      <c r="N185" s="393"/>
    </row>
    <row r="186" spans="4:14" x14ac:dyDescent="0.2">
      <c r="D186" s="12"/>
      <c r="E186" s="362"/>
      <c r="H186" s="12"/>
      <c r="I186" s="362"/>
      <c r="L186" s="12"/>
      <c r="M186" s="362"/>
      <c r="N186" s="393"/>
    </row>
    <row r="187" spans="4:14" x14ac:dyDescent="0.2">
      <c r="D187" s="12"/>
      <c r="E187" s="362"/>
      <c r="H187" s="12"/>
      <c r="I187" s="362"/>
      <c r="L187" s="12"/>
      <c r="M187" s="362"/>
      <c r="N187" s="393"/>
    </row>
    <row r="188" spans="4:14" x14ac:dyDescent="0.2">
      <c r="D188" s="12"/>
      <c r="E188" s="362"/>
      <c r="H188" s="12"/>
      <c r="I188" s="362"/>
      <c r="L188" s="12"/>
      <c r="M188" s="362"/>
      <c r="N188" s="393"/>
    </row>
    <row r="189" spans="4:14" x14ac:dyDescent="0.2">
      <c r="D189" s="12"/>
      <c r="E189" s="362"/>
      <c r="H189" s="12"/>
      <c r="I189" s="362"/>
      <c r="L189" s="12"/>
      <c r="M189" s="362"/>
      <c r="N189" s="393"/>
    </row>
    <row r="190" spans="4:14" x14ac:dyDescent="0.2">
      <c r="D190" s="12"/>
      <c r="E190" s="362"/>
      <c r="H190" s="12"/>
      <c r="I190" s="362"/>
      <c r="L190" s="12"/>
      <c r="M190" s="362"/>
      <c r="N190" s="393"/>
    </row>
    <row r="191" spans="4:14" x14ac:dyDescent="0.2">
      <c r="D191" s="12"/>
      <c r="E191" s="362"/>
      <c r="H191" s="12"/>
      <c r="I191" s="362"/>
      <c r="L191" s="12"/>
      <c r="M191" s="362"/>
      <c r="N191" s="393"/>
    </row>
    <row r="192" spans="4:14" x14ac:dyDescent="0.2">
      <c r="D192" s="12"/>
      <c r="E192" s="362"/>
      <c r="H192" s="12"/>
      <c r="I192" s="362"/>
      <c r="L192" s="12"/>
      <c r="M192" s="362"/>
      <c r="N192" s="393"/>
    </row>
    <row r="193" spans="4:14" x14ac:dyDescent="0.2">
      <c r="D193" s="12"/>
      <c r="E193" s="362"/>
      <c r="H193" s="12"/>
      <c r="I193" s="362"/>
      <c r="L193" s="12"/>
      <c r="M193" s="362"/>
      <c r="N193" s="393"/>
    </row>
    <row r="194" spans="4:14" x14ac:dyDescent="0.2">
      <c r="D194" s="12"/>
      <c r="E194" s="362"/>
      <c r="H194" s="12"/>
      <c r="I194" s="362"/>
      <c r="L194" s="12"/>
      <c r="M194" s="362"/>
      <c r="N194" s="393"/>
    </row>
    <row r="195" spans="4:14" x14ac:dyDescent="0.2">
      <c r="D195" s="12"/>
      <c r="E195" s="362"/>
      <c r="H195" s="12"/>
      <c r="I195" s="362"/>
      <c r="L195" s="12"/>
      <c r="M195" s="362"/>
      <c r="N195" s="393"/>
    </row>
    <row r="196" spans="4:14" x14ac:dyDescent="0.2">
      <c r="D196" s="12"/>
      <c r="E196" s="362"/>
      <c r="H196" s="12"/>
      <c r="I196" s="362"/>
      <c r="L196" s="12"/>
      <c r="M196" s="362"/>
      <c r="N196" s="393"/>
    </row>
    <row r="197" spans="4:14" x14ac:dyDescent="0.2">
      <c r="D197" s="12"/>
      <c r="E197" s="362"/>
      <c r="H197" s="12"/>
      <c r="I197" s="362"/>
      <c r="L197" s="12"/>
      <c r="M197" s="362"/>
      <c r="N197" s="393"/>
    </row>
    <row r="198" spans="4:14" x14ac:dyDescent="0.2">
      <c r="D198" s="12"/>
      <c r="E198" s="362"/>
      <c r="H198" s="12"/>
      <c r="I198" s="362"/>
      <c r="L198" s="12"/>
      <c r="M198" s="362"/>
      <c r="N198" s="393"/>
    </row>
    <row r="199" spans="4:14" x14ac:dyDescent="0.2">
      <c r="D199" s="12"/>
      <c r="E199" s="362"/>
      <c r="H199" s="12"/>
      <c r="I199" s="362"/>
      <c r="L199" s="12"/>
      <c r="M199" s="362"/>
      <c r="N199" s="393"/>
    </row>
    <row r="200" spans="4:14" x14ac:dyDescent="0.2">
      <c r="D200" s="12"/>
      <c r="E200" s="362"/>
      <c r="H200" s="12"/>
      <c r="I200" s="362"/>
      <c r="L200" s="12"/>
      <c r="M200" s="362"/>
      <c r="N200" s="393"/>
    </row>
    <row r="201" spans="4:14" x14ac:dyDescent="0.2">
      <c r="D201" s="12"/>
      <c r="E201" s="362"/>
      <c r="H201" s="12"/>
      <c r="I201" s="362"/>
      <c r="L201" s="12"/>
      <c r="M201" s="362"/>
      <c r="N201" s="393"/>
    </row>
    <row r="202" spans="4:14" x14ac:dyDescent="0.2">
      <c r="D202" s="12"/>
      <c r="E202" s="362"/>
      <c r="H202" s="12"/>
      <c r="I202" s="362"/>
      <c r="L202" s="12"/>
      <c r="M202" s="362"/>
      <c r="N202" s="393"/>
    </row>
    <row r="203" spans="4:14" x14ac:dyDescent="0.2">
      <c r="D203" s="12"/>
      <c r="E203" s="362"/>
      <c r="H203" s="12"/>
      <c r="I203" s="362"/>
      <c r="L203" s="12"/>
      <c r="M203" s="362"/>
      <c r="N203" s="393"/>
    </row>
    <row r="204" spans="4:14" x14ac:dyDescent="0.2">
      <c r="D204" s="12"/>
      <c r="E204" s="362"/>
      <c r="H204" s="12"/>
      <c r="I204" s="362"/>
      <c r="L204" s="12"/>
      <c r="M204" s="362"/>
      <c r="N204" s="393"/>
    </row>
    <row r="205" spans="4:14" x14ac:dyDescent="0.2">
      <c r="D205" s="12"/>
      <c r="E205" s="362"/>
      <c r="H205" s="12"/>
      <c r="I205" s="362"/>
      <c r="L205" s="12"/>
      <c r="M205" s="362"/>
      <c r="N205" s="393"/>
    </row>
    <row r="206" spans="4:14" x14ac:dyDescent="0.2">
      <c r="D206" s="12"/>
      <c r="E206" s="362"/>
      <c r="H206" s="12"/>
      <c r="I206" s="362"/>
      <c r="L206" s="12"/>
      <c r="M206" s="362"/>
      <c r="N206" s="393"/>
    </row>
    <row r="207" spans="4:14" x14ac:dyDescent="0.2">
      <c r="D207" s="12"/>
      <c r="E207" s="362"/>
      <c r="H207" s="12"/>
      <c r="I207" s="362"/>
      <c r="L207" s="12"/>
      <c r="M207" s="362"/>
      <c r="N207" s="393"/>
    </row>
    <row r="208" spans="4:14" x14ac:dyDescent="0.2">
      <c r="D208" s="12"/>
      <c r="E208" s="362"/>
      <c r="H208" s="12"/>
      <c r="I208" s="362"/>
      <c r="L208" s="12"/>
      <c r="M208" s="362"/>
      <c r="N208" s="393"/>
    </row>
    <row r="209" spans="4:14" x14ac:dyDescent="0.2">
      <c r="D209" s="12"/>
      <c r="E209" s="362"/>
      <c r="H209" s="12"/>
      <c r="I209" s="362"/>
      <c r="L209" s="12"/>
      <c r="M209" s="362"/>
      <c r="N209" s="393"/>
    </row>
    <row r="210" spans="4:14" x14ac:dyDescent="0.2">
      <c r="D210" s="12"/>
      <c r="E210" s="362"/>
      <c r="H210" s="12"/>
      <c r="I210" s="362"/>
      <c r="L210" s="12"/>
      <c r="M210" s="362"/>
      <c r="N210" s="393"/>
    </row>
    <row r="211" spans="4:14" x14ac:dyDescent="0.2">
      <c r="D211" s="12"/>
      <c r="E211" s="362"/>
      <c r="H211" s="12"/>
      <c r="I211" s="362"/>
      <c r="L211" s="12"/>
      <c r="M211" s="362"/>
      <c r="N211" s="393"/>
    </row>
    <row r="212" spans="4:14" x14ac:dyDescent="0.2">
      <c r="D212" s="12"/>
      <c r="E212" s="362"/>
      <c r="H212" s="12"/>
      <c r="I212" s="362"/>
      <c r="L212" s="12"/>
      <c r="M212" s="362"/>
      <c r="N212" s="393"/>
    </row>
    <row r="213" spans="4:14" x14ac:dyDescent="0.2">
      <c r="D213" s="12"/>
      <c r="E213" s="362"/>
      <c r="H213" s="12"/>
      <c r="I213" s="362"/>
      <c r="L213" s="12"/>
      <c r="M213" s="362"/>
      <c r="N213" s="393"/>
    </row>
    <row r="214" spans="4:14" x14ac:dyDescent="0.2">
      <c r="D214" s="12"/>
      <c r="E214" s="362"/>
      <c r="H214" s="12"/>
      <c r="I214" s="362"/>
      <c r="L214" s="12"/>
      <c r="M214" s="362"/>
      <c r="N214" s="393"/>
    </row>
    <row r="215" spans="4:14" x14ac:dyDescent="0.2">
      <c r="D215" s="12"/>
      <c r="E215" s="362"/>
      <c r="H215" s="12"/>
      <c r="I215" s="362"/>
      <c r="L215" s="12"/>
      <c r="M215" s="362"/>
      <c r="N215" s="393"/>
    </row>
    <row r="216" spans="4:14" x14ac:dyDescent="0.2">
      <c r="D216" s="12"/>
      <c r="E216" s="362"/>
      <c r="H216" s="12"/>
      <c r="I216" s="362"/>
      <c r="L216" s="12"/>
      <c r="M216" s="362"/>
      <c r="N216" s="393"/>
    </row>
    <row r="217" spans="4:14" x14ac:dyDescent="0.2">
      <c r="D217" s="12"/>
      <c r="E217" s="362"/>
      <c r="H217" s="12"/>
      <c r="I217" s="362"/>
      <c r="L217" s="12"/>
      <c r="M217" s="362"/>
      <c r="N217" s="393"/>
    </row>
    <row r="218" spans="4:14" x14ac:dyDescent="0.2">
      <c r="D218" s="12"/>
      <c r="E218" s="362"/>
      <c r="H218" s="12"/>
      <c r="I218" s="362"/>
      <c r="L218" s="12"/>
      <c r="M218" s="362"/>
      <c r="N218" s="393"/>
    </row>
    <row r="219" spans="4:14" x14ac:dyDescent="0.2">
      <c r="D219" s="12"/>
      <c r="E219" s="362"/>
      <c r="H219" s="12"/>
      <c r="I219" s="362"/>
      <c r="L219" s="12"/>
      <c r="M219" s="362"/>
      <c r="N219" s="393"/>
    </row>
    <row r="220" spans="4:14" x14ac:dyDescent="0.2">
      <c r="D220" s="12"/>
      <c r="E220" s="362"/>
      <c r="H220" s="12"/>
      <c r="I220" s="362"/>
      <c r="L220" s="12"/>
      <c r="M220" s="362"/>
      <c r="N220" s="393"/>
    </row>
    <row r="221" spans="4:14" x14ac:dyDescent="0.2">
      <c r="D221" s="12"/>
      <c r="E221" s="362"/>
      <c r="H221" s="12"/>
      <c r="I221" s="362"/>
      <c r="L221" s="12"/>
      <c r="M221" s="362"/>
      <c r="N221" s="393"/>
    </row>
    <row r="222" spans="4:14" x14ac:dyDescent="0.2">
      <c r="D222" s="12"/>
      <c r="E222" s="362"/>
      <c r="H222" s="12"/>
      <c r="I222" s="362"/>
      <c r="L222" s="12"/>
      <c r="M222" s="362"/>
      <c r="N222" s="393"/>
    </row>
    <row r="223" spans="4:14" x14ac:dyDescent="0.2">
      <c r="D223" s="12"/>
      <c r="E223" s="362"/>
      <c r="H223" s="12"/>
      <c r="I223" s="362"/>
      <c r="L223" s="12"/>
      <c r="M223" s="362"/>
      <c r="N223" s="393"/>
    </row>
    <row r="224" spans="4:14" x14ac:dyDescent="0.2">
      <c r="D224" s="12"/>
      <c r="E224" s="362"/>
      <c r="H224" s="12"/>
      <c r="I224" s="362"/>
      <c r="L224" s="12"/>
      <c r="M224" s="362"/>
      <c r="N224" s="393"/>
    </row>
    <row r="225" spans="4:14" x14ac:dyDescent="0.2">
      <c r="D225" s="12"/>
      <c r="E225" s="362"/>
      <c r="H225" s="12"/>
      <c r="I225" s="362"/>
      <c r="L225" s="12"/>
      <c r="M225" s="362"/>
      <c r="N225" s="393"/>
    </row>
    <row r="226" spans="4:14" x14ac:dyDescent="0.2">
      <c r="D226" s="12"/>
      <c r="E226" s="362"/>
      <c r="H226" s="12"/>
      <c r="I226" s="362"/>
      <c r="L226" s="12"/>
      <c r="M226" s="362"/>
      <c r="N226" s="393"/>
    </row>
    <row r="227" spans="4:14" x14ac:dyDescent="0.2">
      <c r="D227" s="12"/>
      <c r="E227" s="362"/>
      <c r="H227" s="12"/>
      <c r="I227" s="362"/>
      <c r="L227" s="12"/>
      <c r="M227" s="362"/>
      <c r="N227" s="393"/>
    </row>
    <row r="228" spans="4:14" x14ac:dyDescent="0.2">
      <c r="D228" s="12"/>
      <c r="E228" s="362"/>
      <c r="H228" s="12"/>
      <c r="I228" s="362"/>
      <c r="L228" s="12"/>
      <c r="M228" s="362"/>
      <c r="N228" s="393"/>
    </row>
    <row r="229" spans="4:14" x14ac:dyDescent="0.2">
      <c r="D229" s="12"/>
      <c r="E229" s="362"/>
      <c r="H229" s="12"/>
      <c r="I229" s="362"/>
      <c r="L229" s="12"/>
      <c r="M229" s="362"/>
      <c r="N229" s="393"/>
    </row>
    <row r="230" spans="4:14" x14ac:dyDescent="0.2">
      <c r="D230" s="12"/>
      <c r="E230" s="362"/>
      <c r="H230" s="12"/>
      <c r="I230" s="362"/>
      <c r="L230" s="12"/>
      <c r="M230" s="362"/>
      <c r="N230" s="393"/>
    </row>
    <row r="231" spans="4:14" x14ac:dyDescent="0.2">
      <c r="D231" s="12"/>
      <c r="E231" s="362"/>
      <c r="H231" s="12"/>
      <c r="I231" s="362"/>
      <c r="L231" s="12"/>
      <c r="M231" s="362"/>
      <c r="N231" s="393"/>
    </row>
    <row r="232" spans="4:14" x14ac:dyDescent="0.2">
      <c r="D232" s="12"/>
      <c r="E232" s="362"/>
      <c r="H232" s="12"/>
      <c r="I232" s="362"/>
      <c r="L232" s="12"/>
      <c r="M232" s="362"/>
      <c r="N232" s="393"/>
    </row>
    <row r="233" spans="4:14" x14ac:dyDescent="0.2">
      <c r="D233" s="12"/>
      <c r="E233" s="362"/>
      <c r="H233" s="12"/>
      <c r="I233" s="362"/>
      <c r="L233" s="12"/>
      <c r="M233" s="362"/>
      <c r="N233" s="393"/>
    </row>
    <row r="234" spans="4:14" x14ac:dyDescent="0.2">
      <c r="D234" s="12"/>
      <c r="E234" s="362"/>
      <c r="H234" s="12"/>
      <c r="I234" s="362"/>
      <c r="L234" s="12"/>
      <c r="M234" s="362"/>
      <c r="N234" s="393"/>
    </row>
    <row r="235" spans="4:14" x14ac:dyDescent="0.2">
      <c r="D235" s="12"/>
      <c r="E235" s="362"/>
      <c r="H235" s="12"/>
      <c r="I235" s="362"/>
      <c r="L235" s="12"/>
      <c r="M235" s="362"/>
      <c r="N235" s="393"/>
    </row>
    <row r="236" spans="4:14" x14ac:dyDescent="0.2">
      <c r="D236" s="12"/>
      <c r="E236" s="362"/>
      <c r="H236" s="12"/>
      <c r="I236" s="362"/>
      <c r="L236" s="12"/>
      <c r="M236" s="362"/>
      <c r="N236" s="393"/>
    </row>
    <row r="237" spans="4:14" x14ac:dyDescent="0.2">
      <c r="D237" s="12"/>
      <c r="E237" s="362"/>
      <c r="H237" s="12"/>
      <c r="I237" s="362"/>
      <c r="L237" s="12"/>
      <c r="M237" s="362"/>
      <c r="N237" s="393"/>
    </row>
    <row r="238" spans="4:14" x14ac:dyDescent="0.2">
      <c r="D238" s="12"/>
      <c r="E238" s="362"/>
      <c r="H238" s="12"/>
      <c r="I238" s="362"/>
      <c r="L238" s="12"/>
      <c r="M238" s="362"/>
      <c r="N238" s="393"/>
    </row>
    <row r="239" spans="4:14" x14ac:dyDescent="0.2">
      <c r="D239" s="12"/>
      <c r="E239" s="362"/>
      <c r="H239" s="12"/>
      <c r="I239" s="362"/>
      <c r="L239" s="12"/>
      <c r="M239" s="362"/>
      <c r="N239" s="393"/>
    </row>
    <row r="240" spans="4:14" x14ac:dyDescent="0.2">
      <c r="D240" s="12"/>
      <c r="E240" s="362"/>
      <c r="H240" s="12"/>
      <c r="I240" s="362"/>
      <c r="L240" s="12"/>
      <c r="M240" s="362"/>
      <c r="N240" s="393"/>
    </row>
    <row r="241" spans="4:14" x14ac:dyDescent="0.2">
      <c r="D241" s="12"/>
      <c r="E241" s="362"/>
      <c r="H241" s="12"/>
      <c r="I241" s="362"/>
      <c r="L241" s="12"/>
      <c r="M241" s="362"/>
      <c r="N241" s="393"/>
    </row>
    <row r="242" spans="4:14" x14ac:dyDescent="0.2">
      <c r="D242" s="12"/>
      <c r="E242" s="362"/>
      <c r="H242" s="12"/>
      <c r="I242" s="362"/>
      <c r="L242" s="12"/>
      <c r="M242" s="362"/>
      <c r="N242" s="393"/>
    </row>
    <row r="243" spans="4:14" x14ac:dyDescent="0.2">
      <c r="D243" s="12"/>
      <c r="E243" s="362"/>
      <c r="H243" s="12"/>
      <c r="I243" s="362"/>
      <c r="L243" s="12"/>
      <c r="M243" s="362"/>
      <c r="N243" s="393"/>
    </row>
    <row r="244" spans="4:14" x14ac:dyDescent="0.2">
      <c r="D244" s="12"/>
      <c r="E244" s="362"/>
      <c r="H244" s="12"/>
      <c r="I244" s="362"/>
      <c r="L244" s="12"/>
      <c r="M244" s="362"/>
      <c r="N244" s="393"/>
    </row>
    <row r="245" spans="4:14" x14ac:dyDescent="0.2">
      <c r="D245" s="12"/>
      <c r="E245" s="362"/>
      <c r="H245" s="12"/>
      <c r="I245" s="362"/>
      <c r="L245" s="12"/>
      <c r="M245" s="362"/>
      <c r="N245" s="393"/>
    </row>
    <row r="246" spans="4:14" x14ac:dyDescent="0.2">
      <c r="D246" s="12"/>
      <c r="E246" s="362"/>
      <c r="H246" s="12"/>
      <c r="I246" s="362"/>
      <c r="L246" s="12"/>
      <c r="M246" s="362"/>
      <c r="N246" s="393"/>
    </row>
    <row r="247" spans="4:14" x14ac:dyDescent="0.2">
      <c r="D247" s="12"/>
      <c r="E247" s="362"/>
      <c r="H247" s="12"/>
      <c r="I247" s="362"/>
      <c r="L247" s="12"/>
      <c r="M247" s="362"/>
      <c r="N247" s="393"/>
    </row>
    <row r="248" spans="4:14" x14ac:dyDescent="0.2">
      <c r="D248" s="12"/>
      <c r="E248" s="362"/>
      <c r="H248" s="12"/>
      <c r="I248" s="362"/>
      <c r="L248" s="12"/>
      <c r="M248" s="362"/>
      <c r="N248" s="393"/>
    </row>
    <row r="249" spans="4:14" x14ac:dyDescent="0.2">
      <c r="D249" s="12"/>
      <c r="E249" s="362"/>
      <c r="H249" s="12"/>
      <c r="I249" s="362"/>
      <c r="L249" s="12"/>
      <c r="M249" s="362"/>
      <c r="N249" s="393"/>
    </row>
    <row r="250" spans="4:14" x14ac:dyDescent="0.2">
      <c r="D250" s="12"/>
      <c r="E250" s="362"/>
      <c r="H250" s="12"/>
      <c r="I250" s="362"/>
      <c r="L250" s="12"/>
      <c r="M250" s="362"/>
      <c r="N250" s="393"/>
    </row>
    <row r="251" spans="4:14" x14ac:dyDescent="0.2">
      <c r="D251" s="12"/>
      <c r="E251" s="362"/>
      <c r="H251" s="12"/>
      <c r="I251" s="362"/>
      <c r="L251" s="12"/>
      <c r="M251" s="362"/>
      <c r="N251" s="393"/>
    </row>
    <row r="252" spans="4:14" x14ac:dyDescent="0.2">
      <c r="D252" s="12"/>
      <c r="E252" s="362"/>
      <c r="H252" s="12"/>
      <c r="I252" s="362"/>
      <c r="L252" s="12"/>
      <c r="M252" s="362"/>
      <c r="N252" s="393"/>
    </row>
    <row r="253" spans="4:14" x14ac:dyDescent="0.2">
      <c r="D253" s="12"/>
      <c r="E253" s="362"/>
      <c r="H253" s="12"/>
      <c r="I253" s="362"/>
      <c r="L253" s="12"/>
      <c r="M253" s="362"/>
      <c r="N253" s="393"/>
    </row>
    <row r="254" spans="4:14" x14ac:dyDescent="0.2">
      <c r="D254" s="12"/>
      <c r="E254" s="362"/>
      <c r="H254" s="12"/>
      <c r="I254" s="362"/>
      <c r="L254" s="12"/>
      <c r="M254" s="362"/>
      <c r="N254" s="393"/>
    </row>
    <row r="255" spans="4:14" x14ac:dyDescent="0.2">
      <c r="D255" s="12"/>
      <c r="E255" s="362"/>
      <c r="H255" s="12"/>
      <c r="I255" s="362"/>
      <c r="L255" s="12"/>
      <c r="M255" s="362"/>
      <c r="N255" s="393"/>
    </row>
    <row r="256" spans="4:14" x14ac:dyDescent="0.2">
      <c r="D256" s="12"/>
      <c r="E256" s="362"/>
      <c r="H256" s="12"/>
      <c r="I256" s="362"/>
      <c r="L256" s="12"/>
      <c r="M256" s="362"/>
      <c r="N256" s="393"/>
    </row>
    <row r="257" spans="4:14" x14ac:dyDescent="0.2">
      <c r="D257" s="12"/>
      <c r="E257" s="362"/>
      <c r="H257" s="12"/>
      <c r="I257" s="362"/>
      <c r="L257" s="12"/>
      <c r="M257" s="362"/>
      <c r="N257" s="393"/>
    </row>
    <row r="258" spans="4:14" x14ac:dyDescent="0.2">
      <c r="D258" s="12"/>
      <c r="E258" s="362"/>
      <c r="H258" s="12"/>
      <c r="I258" s="362"/>
      <c r="L258" s="12"/>
      <c r="M258" s="362"/>
      <c r="N258" s="393"/>
    </row>
    <row r="259" spans="4:14" x14ac:dyDescent="0.2">
      <c r="D259" s="12"/>
      <c r="E259" s="362"/>
      <c r="H259" s="12"/>
      <c r="I259" s="362"/>
      <c r="L259" s="12"/>
      <c r="M259" s="362"/>
      <c r="N259" s="393"/>
    </row>
    <row r="260" spans="4:14" x14ac:dyDescent="0.2">
      <c r="D260" s="12"/>
      <c r="E260" s="362"/>
      <c r="H260" s="12"/>
      <c r="I260" s="362"/>
      <c r="L260" s="12"/>
      <c r="M260" s="362"/>
      <c r="N260" s="393"/>
    </row>
    <row r="261" spans="4:14" x14ac:dyDescent="0.2">
      <c r="D261" s="12"/>
      <c r="E261" s="362"/>
      <c r="H261" s="12"/>
      <c r="I261" s="362"/>
      <c r="L261" s="12"/>
      <c r="M261" s="362"/>
      <c r="N261" s="393"/>
    </row>
    <row r="262" spans="4:14" x14ac:dyDescent="0.2">
      <c r="D262" s="12"/>
      <c r="E262" s="362"/>
      <c r="H262" s="12"/>
      <c r="I262" s="362"/>
      <c r="L262" s="12"/>
      <c r="M262" s="362"/>
      <c r="N262" s="393"/>
    </row>
    <row r="263" spans="4:14" x14ac:dyDescent="0.2">
      <c r="D263" s="12"/>
      <c r="E263" s="362"/>
      <c r="H263" s="12"/>
      <c r="I263" s="362"/>
      <c r="L263" s="12"/>
      <c r="M263" s="362"/>
      <c r="N263" s="393"/>
    </row>
    <row r="264" spans="4:14" x14ac:dyDescent="0.2">
      <c r="D264" s="12"/>
      <c r="E264" s="362"/>
      <c r="H264" s="12"/>
      <c r="I264" s="362"/>
      <c r="L264" s="12"/>
      <c r="M264" s="362"/>
      <c r="N264" s="393"/>
    </row>
    <row r="265" spans="4:14" x14ac:dyDescent="0.2">
      <c r="D265" s="12"/>
      <c r="E265" s="362"/>
      <c r="H265" s="12"/>
      <c r="I265" s="362"/>
      <c r="L265" s="12"/>
      <c r="M265" s="362"/>
      <c r="N265" s="393"/>
    </row>
    <row r="266" spans="4:14" x14ac:dyDescent="0.2">
      <c r="D266" s="12"/>
      <c r="E266" s="362"/>
      <c r="H266" s="12"/>
      <c r="I266" s="362"/>
      <c r="L266" s="12"/>
      <c r="M266" s="362"/>
      <c r="N266" s="393"/>
    </row>
    <row r="267" spans="4:14" x14ac:dyDescent="0.2">
      <c r="D267" s="12"/>
      <c r="E267" s="362"/>
      <c r="H267" s="12"/>
      <c r="I267" s="362"/>
      <c r="L267" s="12"/>
      <c r="M267" s="362"/>
      <c r="N267" s="393"/>
    </row>
    <row r="268" spans="4:14" x14ac:dyDescent="0.2">
      <c r="D268" s="12"/>
      <c r="E268" s="362"/>
      <c r="H268" s="12"/>
      <c r="I268" s="362"/>
      <c r="L268" s="12"/>
      <c r="M268" s="362"/>
      <c r="N268" s="393"/>
    </row>
    <row r="269" spans="4:14" x14ac:dyDescent="0.2">
      <c r="D269" s="12"/>
      <c r="E269" s="362"/>
      <c r="H269" s="12"/>
      <c r="I269" s="362"/>
      <c r="L269" s="12"/>
      <c r="M269" s="362"/>
      <c r="N269" s="393"/>
    </row>
    <row r="270" spans="4:14" x14ac:dyDescent="0.2">
      <c r="D270" s="12"/>
      <c r="E270" s="362"/>
      <c r="H270" s="12"/>
      <c r="I270" s="362"/>
      <c r="L270" s="12"/>
      <c r="M270" s="362"/>
      <c r="N270" s="393"/>
    </row>
    <row r="271" spans="4:14" x14ac:dyDescent="0.2">
      <c r="D271" s="12"/>
      <c r="E271" s="362"/>
      <c r="H271" s="12"/>
      <c r="I271" s="362"/>
      <c r="L271" s="12"/>
      <c r="M271" s="362"/>
      <c r="N271" s="393"/>
    </row>
    <row r="272" spans="4:14" x14ac:dyDescent="0.2">
      <c r="D272" s="12"/>
      <c r="E272" s="362"/>
      <c r="H272" s="12"/>
      <c r="I272" s="362"/>
      <c r="L272" s="12"/>
      <c r="M272" s="362"/>
      <c r="N272" s="393"/>
    </row>
    <row r="273" spans="4:14" x14ac:dyDescent="0.2">
      <c r="D273" s="12"/>
      <c r="E273" s="362"/>
      <c r="H273" s="12"/>
      <c r="I273" s="362"/>
      <c r="L273" s="12"/>
      <c r="M273" s="362"/>
      <c r="N273" s="393"/>
    </row>
    <row r="274" spans="4:14" x14ac:dyDescent="0.2">
      <c r="D274" s="12"/>
      <c r="E274" s="362"/>
      <c r="H274" s="12"/>
      <c r="I274" s="362"/>
      <c r="L274" s="12"/>
      <c r="M274" s="362"/>
      <c r="N274" s="393"/>
    </row>
    <row r="275" spans="4:14" x14ac:dyDescent="0.2">
      <c r="D275" s="12"/>
      <c r="E275" s="362"/>
      <c r="H275" s="12"/>
      <c r="I275" s="362"/>
      <c r="L275" s="12"/>
      <c r="M275" s="362"/>
      <c r="N275" s="393"/>
    </row>
    <row r="276" spans="4:14" x14ac:dyDescent="0.2">
      <c r="D276" s="12"/>
      <c r="E276" s="362"/>
      <c r="H276" s="12"/>
      <c r="I276" s="362"/>
      <c r="L276" s="12"/>
      <c r="M276" s="362"/>
      <c r="N276" s="393"/>
    </row>
    <row r="277" spans="4:14" x14ac:dyDescent="0.2">
      <c r="D277" s="12"/>
      <c r="E277" s="362"/>
      <c r="H277" s="12"/>
      <c r="I277" s="362"/>
      <c r="L277" s="12"/>
      <c r="M277" s="362"/>
      <c r="N277" s="393"/>
    </row>
    <row r="278" spans="4:14" x14ac:dyDescent="0.2">
      <c r="D278" s="12"/>
      <c r="E278" s="362"/>
      <c r="H278" s="12"/>
      <c r="I278" s="362"/>
      <c r="L278" s="12"/>
      <c r="M278" s="362"/>
      <c r="N278" s="393"/>
    </row>
    <row r="279" spans="4:14" x14ac:dyDescent="0.2">
      <c r="D279" s="12"/>
      <c r="E279" s="362"/>
      <c r="H279" s="12"/>
      <c r="I279" s="362"/>
      <c r="L279" s="12"/>
      <c r="M279" s="362"/>
      <c r="N279" s="393"/>
    </row>
    <row r="280" spans="4:14" x14ac:dyDescent="0.2">
      <c r="D280" s="12"/>
      <c r="E280" s="362"/>
      <c r="H280" s="12"/>
      <c r="I280" s="362"/>
      <c r="L280" s="12"/>
      <c r="M280" s="362"/>
      <c r="N280" s="393"/>
    </row>
    <row r="281" spans="4:14" x14ac:dyDescent="0.2">
      <c r="D281" s="12"/>
      <c r="E281" s="362"/>
      <c r="H281" s="12"/>
      <c r="I281" s="362"/>
      <c r="L281" s="12"/>
      <c r="M281" s="362"/>
      <c r="N281" s="393"/>
    </row>
    <row r="282" spans="4:14" x14ac:dyDescent="0.2">
      <c r="D282" s="12"/>
      <c r="E282" s="362"/>
      <c r="H282" s="12"/>
      <c r="I282" s="362"/>
      <c r="L282" s="12"/>
      <c r="M282" s="362"/>
      <c r="N282" s="393"/>
    </row>
    <row r="283" spans="4:14" x14ac:dyDescent="0.2">
      <c r="D283" s="12"/>
      <c r="E283" s="362"/>
      <c r="H283" s="12"/>
      <c r="I283" s="362"/>
      <c r="L283" s="12"/>
      <c r="M283" s="362"/>
      <c r="N283" s="393"/>
    </row>
    <row r="284" spans="4:14" x14ac:dyDescent="0.2">
      <c r="D284" s="12"/>
      <c r="E284" s="362"/>
      <c r="H284" s="12"/>
      <c r="I284" s="362"/>
      <c r="L284" s="12"/>
      <c r="M284" s="362"/>
      <c r="N284" s="393"/>
    </row>
    <row r="285" spans="4:14" x14ac:dyDescent="0.2">
      <c r="D285" s="12"/>
      <c r="E285" s="362"/>
      <c r="H285" s="12"/>
      <c r="I285" s="362"/>
      <c r="L285" s="12"/>
      <c r="M285" s="362"/>
      <c r="N285" s="393"/>
    </row>
    <row r="286" spans="4:14" x14ac:dyDescent="0.2">
      <c r="D286" s="12"/>
      <c r="E286" s="362"/>
      <c r="H286" s="12"/>
      <c r="I286" s="362"/>
      <c r="L286" s="12"/>
      <c r="M286" s="362"/>
      <c r="N286" s="393"/>
    </row>
    <row r="287" spans="4:14" x14ac:dyDescent="0.2">
      <c r="D287" s="12"/>
      <c r="E287" s="362"/>
      <c r="H287" s="12"/>
      <c r="I287" s="362"/>
      <c r="L287" s="12"/>
      <c r="M287" s="362"/>
      <c r="N287" s="393"/>
    </row>
    <row r="288" spans="4:14" x14ac:dyDescent="0.2">
      <c r="D288" s="12"/>
      <c r="E288" s="362"/>
      <c r="H288" s="12"/>
      <c r="I288" s="362"/>
      <c r="L288" s="12"/>
      <c r="M288" s="362"/>
      <c r="N288" s="393"/>
    </row>
    <row r="289" spans="4:14" x14ac:dyDescent="0.2">
      <c r="D289" s="12"/>
      <c r="E289" s="362"/>
      <c r="H289" s="12"/>
      <c r="I289" s="362"/>
      <c r="L289" s="12"/>
      <c r="M289" s="362"/>
      <c r="N289" s="393"/>
    </row>
    <row r="290" spans="4:14" x14ac:dyDescent="0.2">
      <c r="D290" s="12"/>
      <c r="E290" s="362"/>
      <c r="H290" s="12"/>
      <c r="I290" s="362"/>
      <c r="L290" s="12"/>
      <c r="M290" s="362"/>
      <c r="N290" s="393"/>
    </row>
    <row r="291" spans="4:14" x14ac:dyDescent="0.2">
      <c r="D291" s="12"/>
      <c r="E291" s="362"/>
      <c r="H291" s="12"/>
      <c r="I291" s="362"/>
      <c r="L291" s="12"/>
      <c r="M291" s="362"/>
      <c r="N291" s="393"/>
    </row>
    <row r="292" spans="4:14" x14ac:dyDescent="0.2">
      <c r="D292" s="12"/>
      <c r="E292" s="362"/>
      <c r="H292" s="12"/>
      <c r="I292" s="362"/>
      <c r="L292" s="12"/>
      <c r="M292" s="362"/>
      <c r="N292" s="393"/>
    </row>
    <row r="293" spans="4:14" x14ac:dyDescent="0.2">
      <c r="D293" s="12"/>
      <c r="E293" s="362"/>
      <c r="H293" s="12"/>
      <c r="I293" s="362"/>
      <c r="L293" s="12"/>
      <c r="M293" s="362"/>
      <c r="N293" s="393"/>
    </row>
    <row r="294" spans="4:14" x14ac:dyDescent="0.2">
      <c r="D294" s="12"/>
      <c r="E294" s="362"/>
      <c r="H294" s="12"/>
      <c r="I294" s="362"/>
      <c r="L294" s="12"/>
      <c r="M294" s="362"/>
      <c r="N294" s="393"/>
    </row>
    <row r="295" spans="4:14" x14ac:dyDescent="0.2">
      <c r="D295" s="12"/>
      <c r="E295" s="362"/>
      <c r="H295" s="12"/>
      <c r="I295" s="362"/>
      <c r="L295" s="12"/>
      <c r="M295" s="362"/>
      <c r="N295" s="393"/>
    </row>
    <row r="296" spans="4:14" x14ac:dyDescent="0.2">
      <c r="D296" s="12"/>
      <c r="E296" s="362"/>
      <c r="H296" s="12"/>
      <c r="I296" s="362"/>
      <c r="L296" s="12"/>
      <c r="M296" s="362"/>
      <c r="N296" s="393"/>
    </row>
    <row r="297" spans="4:14" x14ac:dyDescent="0.2">
      <c r="D297" s="12"/>
      <c r="E297" s="362"/>
      <c r="H297" s="12"/>
      <c r="I297" s="362"/>
      <c r="L297" s="12"/>
      <c r="M297" s="362"/>
      <c r="N297" s="393"/>
    </row>
    <row r="298" spans="4:14" x14ac:dyDescent="0.2">
      <c r="D298" s="12"/>
      <c r="E298" s="362"/>
      <c r="H298" s="12"/>
      <c r="I298" s="362"/>
      <c r="L298" s="12"/>
      <c r="M298" s="362"/>
      <c r="N298" s="393"/>
    </row>
    <row r="299" spans="4:14" x14ac:dyDescent="0.2">
      <c r="D299" s="12"/>
      <c r="E299" s="362"/>
      <c r="H299" s="12"/>
      <c r="I299" s="362"/>
      <c r="L299" s="12"/>
      <c r="M299" s="362"/>
      <c r="N299" s="393"/>
    </row>
    <row r="300" spans="4:14" x14ac:dyDescent="0.2">
      <c r="D300" s="12"/>
      <c r="E300" s="362"/>
      <c r="H300" s="12"/>
      <c r="I300" s="362"/>
      <c r="L300" s="12"/>
      <c r="M300" s="362"/>
      <c r="N300" s="393"/>
    </row>
    <row r="301" spans="4:14" x14ac:dyDescent="0.2">
      <c r="D301" s="12"/>
      <c r="E301" s="362"/>
      <c r="H301" s="12"/>
      <c r="I301" s="362"/>
      <c r="L301" s="12"/>
      <c r="M301" s="362"/>
      <c r="N301" s="393"/>
    </row>
    <row r="302" spans="4:14" x14ac:dyDescent="0.2">
      <c r="D302" s="12"/>
      <c r="E302" s="362"/>
      <c r="H302" s="12"/>
      <c r="I302" s="362"/>
      <c r="L302" s="12"/>
      <c r="M302" s="362"/>
      <c r="N302" s="393"/>
    </row>
    <row r="303" spans="4:14" x14ac:dyDescent="0.2">
      <c r="D303" s="12"/>
      <c r="E303" s="362"/>
      <c r="H303" s="12"/>
      <c r="I303" s="362"/>
      <c r="L303" s="12"/>
      <c r="M303" s="362"/>
      <c r="N303" s="393"/>
    </row>
    <row r="304" spans="4:14" x14ac:dyDescent="0.2">
      <c r="D304" s="12"/>
      <c r="E304" s="362"/>
      <c r="H304" s="12"/>
      <c r="I304" s="362"/>
      <c r="L304" s="12"/>
      <c r="M304" s="362"/>
      <c r="N304" s="393"/>
    </row>
    <row r="305" spans="4:14" x14ac:dyDescent="0.2">
      <c r="D305" s="12"/>
      <c r="E305" s="362"/>
      <c r="H305" s="12"/>
      <c r="I305" s="362"/>
      <c r="L305" s="12"/>
      <c r="M305" s="362"/>
      <c r="N305" s="393"/>
    </row>
    <row r="306" spans="4:14" x14ac:dyDescent="0.2">
      <c r="D306" s="12"/>
      <c r="E306" s="362"/>
      <c r="H306" s="12"/>
      <c r="I306" s="362"/>
      <c r="L306" s="12"/>
      <c r="M306" s="362"/>
      <c r="N306" s="393"/>
    </row>
    <row r="307" spans="4:14" x14ac:dyDescent="0.2">
      <c r="D307" s="12"/>
      <c r="E307" s="362"/>
      <c r="H307" s="12"/>
      <c r="I307" s="362"/>
      <c r="L307" s="12"/>
      <c r="M307" s="362"/>
      <c r="N307" s="393"/>
    </row>
    <row r="308" spans="4:14" x14ac:dyDescent="0.2">
      <c r="D308" s="12"/>
      <c r="E308" s="362"/>
      <c r="H308" s="12"/>
      <c r="I308" s="362"/>
      <c r="L308" s="12"/>
      <c r="M308" s="362"/>
      <c r="N308" s="393"/>
    </row>
    <row r="309" spans="4:14" x14ac:dyDescent="0.2">
      <c r="D309" s="12"/>
      <c r="E309" s="362"/>
      <c r="H309" s="12"/>
      <c r="I309" s="362"/>
      <c r="L309" s="12"/>
      <c r="M309" s="362"/>
      <c r="N309" s="393"/>
    </row>
    <row r="310" spans="4:14" x14ac:dyDescent="0.2">
      <c r="D310" s="12"/>
      <c r="E310" s="362"/>
      <c r="H310" s="12"/>
      <c r="I310" s="362"/>
      <c r="L310" s="12"/>
      <c r="M310" s="362"/>
      <c r="N310" s="393"/>
    </row>
    <row r="311" spans="4:14" x14ac:dyDescent="0.2">
      <c r="D311" s="12"/>
      <c r="E311" s="362"/>
      <c r="H311" s="12"/>
      <c r="I311" s="362"/>
      <c r="L311" s="12"/>
      <c r="M311" s="362"/>
      <c r="N311" s="393"/>
    </row>
    <row r="312" spans="4:14" x14ac:dyDescent="0.2">
      <c r="D312" s="12"/>
      <c r="E312" s="362"/>
      <c r="H312" s="12"/>
      <c r="I312" s="362"/>
      <c r="L312" s="12"/>
      <c r="M312" s="362"/>
      <c r="N312" s="393"/>
    </row>
    <row r="313" spans="4:14" x14ac:dyDescent="0.2">
      <c r="D313" s="12"/>
      <c r="E313" s="362"/>
      <c r="H313" s="12"/>
      <c r="I313" s="362"/>
      <c r="L313" s="12"/>
      <c r="M313" s="362"/>
      <c r="N313" s="393"/>
    </row>
    <row r="314" spans="4:14" x14ac:dyDescent="0.2">
      <c r="D314" s="12"/>
      <c r="E314" s="362"/>
      <c r="H314" s="12"/>
      <c r="I314" s="362"/>
      <c r="L314" s="12"/>
      <c r="M314" s="362"/>
      <c r="N314" s="393"/>
    </row>
    <row r="315" spans="4:14" x14ac:dyDescent="0.2">
      <c r="D315" s="12"/>
      <c r="E315" s="362"/>
      <c r="H315" s="12"/>
      <c r="I315" s="362"/>
      <c r="L315" s="12"/>
      <c r="M315" s="362"/>
      <c r="N315" s="393"/>
    </row>
    <row r="316" spans="4:14" x14ac:dyDescent="0.2">
      <c r="D316" s="12"/>
      <c r="E316" s="362"/>
      <c r="H316" s="12"/>
      <c r="I316" s="362"/>
      <c r="L316" s="12"/>
      <c r="M316" s="362"/>
      <c r="N316" s="393"/>
    </row>
    <row r="317" spans="4:14" x14ac:dyDescent="0.2">
      <c r="D317" s="12"/>
      <c r="E317" s="362"/>
      <c r="H317" s="12"/>
      <c r="I317" s="362"/>
      <c r="L317" s="12"/>
      <c r="M317" s="362"/>
      <c r="N317" s="393"/>
    </row>
    <row r="318" spans="4:14" x14ac:dyDescent="0.2">
      <c r="D318" s="12"/>
      <c r="E318" s="362"/>
      <c r="H318" s="12"/>
      <c r="I318" s="362"/>
      <c r="L318" s="12"/>
      <c r="M318" s="362"/>
      <c r="N318" s="393"/>
    </row>
    <row r="319" spans="4:14" x14ac:dyDescent="0.2">
      <c r="D319" s="12"/>
      <c r="E319" s="362"/>
      <c r="H319" s="12"/>
      <c r="I319" s="362"/>
      <c r="L319" s="12"/>
      <c r="M319" s="362"/>
      <c r="N319" s="393"/>
    </row>
    <row r="320" spans="4:14" x14ac:dyDescent="0.2">
      <c r="D320" s="12"/>
      <c r="E320" s="362"/>
      <c r="H320" s="12"/>
      <c r="I320" s="362"/>
      <c r="L320" s="12"/>
      <c r="M320" s="362"/>
      <c r="N320" s="393"/>
    </row>
    <row r="321" spans="4:14" x14ac:dyDescent="0.2">
      <c r="D321" s="12"/>
      <c r="E321" s="362"/>
      <c r="H321" s="12"/>
      <c r="I321" s="362"/>
      <c r="L321" s="12"/>
      <c r="M321" s="362"/>
      <c r="N321" s="393"/>
    </row>
    <row r="322" spans="4:14" x14ac:dyDescent="0.2">
      <c r="D322" s="12"/>
      <c r="E322" s="362"/>
      <c r="H322" s="12"/>
      <c r="I322" s="362"/>
      <c r="L322" s="12"/>
      <c r="M322" s="362"/>
      <c r="N322" s="393"/>
    </row>
    <row r="323" spans="4:14" x14ac:dyDescent="0.2">
      <c r="D323" s="12"/>
      <c r="E323" s="362"/>
      <c r="H323" s="12"/>
      <c r="I323" s="362"/>
      <c r="L323" s="12"/>
      <c r="M323" s="362"/>
      <c r="N323" s="393"/>
    </row>
    <row r="324" spans="4:14" x14ac:dyDescent="0.2">
      <c r="D324" s="12"/>
      <c r="E324" s="362"/>
      <c r="H324" s="12"/>
      <c r="I324" s="362"/>
      <c r="L324" s="12"/>
      <c r="M324" s="362"/>
      <c r="N324" s="393"/>
    </row>
    <row r="325" spans="4:14" x14ac:dyDescent="0.2">
      <c r="D325" s="12"/>
      <c r="E325" s="362"/>
      <c r="H325" s="12"/>
      <c r="I325" s="362"/>
      <c r="L325" s="12"/>
      <c r="M325" s="362"/>
      <c r="N325" s="393"/>
    </row>
    <row r="326" spans="4:14" x14ac:dyDescent="0.2">
      <c r="D326" s="12"/>
      <c r="E326" s="362"/>
      <c r="H326" s="12"/>
      <c r="I326" s="362"/>
      <c r="L326" s="12"/>
      <c r="M326" s="362"/>
      <c r="N326" s="393"/>
    </row>
    <row r="327" spans="4:14" x14ac:dyDescent="0.2">
      <c r="D327" s="12"/>
      <c r="E327" s="362"/>
      <c r="H327" s="12"/>
      <c r="I327" s="362"/>
      <c r="L327" s="12"/>
      <c r="M327" s="362"/>
      <c r="N327" s="393"/>
    </row>
    <row r="328" spans="4:14" x14ac:dyDescent="0.2">
      <c r="D328" s="12"/>
      <c r="E328" s="362"/>
      <c r="H328" s="12"/>
      <c r="I328" s="362"/>
      <c r="L328" s="12"/>
      <c r="M328" s="362"/>
      <c r="N328" s="393"/>
    </row>
    <row r="329" spans="4:14" x14ac:dyDescent="0.2">
      <c r="D329" s="12"/>
      <c r="E329" s="362"/>
      <c r="H329" s="12"/>
      <c r="I329" s="362"/>
      <c r="L329" s="12"/>
      <c r="M329" s="362"/>
      <c r="N329" s="393"/>
    </row>
    <row r="330" spans="4:14" x14ac:dyDescent="0.2">
      <c r="D330" s="12"/>
      <c r="E330" s="362"/>
      <c r="H330" s="12"/>
      <c r="I330" s="362"/>
      <c r="L330" s="12"/>
      <c r="M330" s="362"/>
      <c r="N330" s="393"/>
    </row>
    <row r="331" spans="4:14" x14ac:dyDescent="0.2">
      <c r="D331" s="12"/>
      <c r="E331" s="362"/>
      <c r="H331" s="12"/>
      <c r="I331" s="362"/>
      <c r="L331" s="12"/>
      <c r="M331" s="362"/>
      <c r="N331" s="393"/>
    </row>
    <row r="332" spans="4:14" x14ac:dyDescent="0.2">
      <c r="D332" s="12"/>
      <c r="E332" s="362"/>
      <c r="H332" s="12"/>
      <c r="I332" s="362"/>
      <c r="L332" s="12"/>
      <c r="M332" s="362"/>
      <c r="N332" s="393"/>
    </row>
    <row r="333" spans="4:14" x14ac:dyDescent="0.2">
      <c r="D333" s="12"/>
      <c r="E333" s="362"/>
      <c r="H333" s="12"/>
      <c r="I333" s="362"/>
      <c r="L333" s="12"/>
      <c r="M333" s="362"/>
      <c r="N333" s="393"/>
    </row>
    <row r="334" spans="4:14" x14ac:dyDescent="0.2">
      <c r="D334" s="12"/>
      <c r="E334" s="362"/>
      <c r="H334" s="12"/>
      <c r="I334" s="362"/>
      <c r="L334" s="12"/>
      <c r="M334" s="362"/>
      <c r="N334" s="393"/>
    </row>
    <row r="335" spans="4:14" x14ac:dyDescent="0.2">
      <c r="D335" s="12"/>
      <c r="E335" s="362"/>
      <c r="H335" s="12"/>
      <c r="I335" s="362"/>
      <c r="L335" s="12"/>
      <c r="M335" s="362"/>
      <c r="N335" s="393"/>
    </row>
    <row r="336" spans="4:14" x14ac:dyDescent="0.2">
      <c r="D336" s="12"/>
      <c r="E336" s="362"/>
      <c r="H336" s="12"/>
      <c r="I336" s="362"/>
      <c r="L336" s="12"/>
      <c r="M336" s="362"/>
      <c r="N336" s="393"/>
    </row>
    <row r="337" spans="4:14" x14ac:dyDescent="0.2">
      <c r="D337" s="12"/>
      <c r="E337" s="362"/>
      <c r="H337" s="12"/>
      <c r="I337" s="362"/>
      <c r="L337" s="12"/>
      <c r="M337" s="362"/>
      <c r="N337" s="393"/>
    </row>
    <row r="338" spans="4:14" x14ac:dyDescent="0.2">
      <c r="D338" s="12"/>
      <c r="E338" s="362"/>
      <c r="H338" s="12"/>
      <c r="I338" s="362"/>
      <c r="L338" s="12"/>
      <c r="M338" s="362"/>
      <c r="N338" s="393"/>
    </row>
    <row r="339" spans="4:14" x14ac:dyDescent="0.2">
      <c r="D339" s="12"/>
      <c r="E339" s="362"/>
      <c r="H339" s="12"/>
      <c r="I339" s="362"/>
      <c r="L339" s="12"/>
      <c r="M339" s="362"/>
      <c r="N339" s="393"/>
    </row>
    <row r="340" spans="4:14" x14ac:dyDescent="0.2">
      <c r="D340" s="12"/>
      <c r="E340" s="362"/>
      <c r="H340" s="12"/>
      <c r="I340" s="362"/>
      <c r="L340" s="12"/>
      <c r="M340" s="362"/>
      <c r="N340" s="393"/>
    </row>
    <row r="341" spans="4:14" x14ac:dyDescent="0.2">
      <c r="D341" s="12"/>
      <c r="E341" s="362"/>
      <c r="H341" s="12"/>
      <c r="I341" s="362"/>
      <c r="L341" s="12"/>
      <c r="M341" s="362"/>
      <c r="N341" s="393"/>
    </row>
    <row r="342" spans="4:14" x14ac:dyDescent="0.2">
      <c r="D342" s="12"/>
      <c r="E342" s="362"/>
      <c r="H342" s="12"/>
      <c r="I342" s="362"/>
      <c r="L342" s="12"/>
      <c r="M342" s="362"/>
      <c r="N342" s="393"/>
    </row>
    <row r="343" spans="4:14" x14ac:dyDescent="0.2">
      <c r="D343" s="12"/>
      <c r="E343" s="362"/>
      <c r="H343" s="12"/>
      <c r="I343" s="362"/>
      <c r="L343" s="12"/>
      <c r="M343" s="362"/>
      <c r="N343" s="393"/>
    </row>
    <row r="344" spans="4:14" x14ac:dyDescent="0.2">
      <c r="D344" s="12"/>
      <c r="E344" s="362"/>
      <c r="H344" s="12"/>
      <c r="I344" s="362"/>
      <c r="L344" s="12"/>
      <c r="M344" s="362"/>
      <c r="N344" s="393"/>
    </row>
    <row r="345" spans="4:14" x14ac:dyDescent="0.2">
      <c r="D345" s="12"/>
      <c r="E345" s="362"/>
      <c r="H345" s="12"/>
      <c r="I345" s="362"/>
      <c r="L345" s="12"/>
      <c r="M345" s="362"/>
      <c r="N345" s="393"/>
    </row>
    <row r="346" spans="4:14" x14ac:dyDescent="0.2">
      <c r="D346" s="12"/>
      <c r="E346" s="362"/>
      <c r="H346" s="12"/>
      <c r="I346" s="362"/>
      <c r="L346" s="12"/>
      <c r="M346" s="362"/>
      <c r="N346" s="393"/>
    </row>
    <row r="347" spans="4:14" x14ac:dyDescent="0.2">
      <c r="D347" s="12"/>
      <c r="E347" s="362"/>
      <c r="H347" s="12"/>
      <c r="I347" s="362"/>
      <c r="L347" s="12"/>
      <c r="M347" s="362"/>
      <c r="N347" s="393"/>
    </row>
    <row r="348" spans="4:14" x14ac:dyDescent="0.2">
      <c r="D348" s="12"/>
      <c r="E348" s="362"/>
      <c r="H348" s="12"/>
      <c r="I348" s="362"/>
      <c r="L348" s="12"/>
      <c r="M348" s="362"/>
      <c r="N348" s="393"/>
    </row>
    <row r="349" spans="4:14" x14ac:dyDescent="0.2">
      <c r="D349" s="12"/>
      <c r="E349" s="362"/>
      <c r="H349" s="12"/>
      <c r="I349" s="362"/>
      <c r="L349" s="12"/>
      <c r="M349" s="362"/>
      <c r="N349" s="393"/>
    </row>
    <row r="350" spans="4:14" x14ac:dyDescent="0.2">
      <c r="D350" s="12"/>
      <c r="E350" s="362"/>
      <c r="H350" s="12"/>
      <c r="I350" s="362"/>
      <c r="L350" s="12"/>
      <c r="M350" s="362"/>
      <c r="N350" s="393"/>
    </row>
    <row r="351" spans="4:14" x14ac:dyDescent="0.2">
      <c r="D351" s="12"/>
      <c r="E351" s="362"/>
      <c r="H351" s="12"/>
      <c r="I351" s="362"/>
      <c r="L351" s="12"/>
      <c r="M351" s="362"/>
      <c r="N351" s="393"/>
    </row>
    <row r="352" spans="4:14" x14ac:dyDescent="0.2">
      <c r="D352" s="12"/>
      <c r="E352" s="362"/>
      <c r="H352" s="12"/>
      <c r="I352" s="362"/>
      <c r="L352" s="12"/>
      <c r="M352" s="362"/>
      <c r="N352" s="393"/>
    </row>
    <row r="353" spans="4:14" x14ac:dyDescent="0.2">
      <c r="D353" s="12"/>
      <c r="E353" s="362"/>
      <c r="H353" s="12"/>
      <c r="I353" s="362"/>
      <c r="L353" s="12"/>
      <c r="M353" s="362"/>
      <c r="N353" s="393"/>
    </row>
    <row r="354" spans="4:14" x14ac:dyDescent="0.2">
      <c r="D354" s="12"/>
      <c r="E354" s="362"/>
      <c r="H354" s="12"/>
      <c r="I354" s="362"/>
      <c r="L354" s="12"/>
      <c r="M354" s="362"/>
      <c r="N354" s="393"/>
    </row>
    <row r="355" spans="4:14" x14ac:dyDescent="0.2">
      <c r="D355" s="12"/>
      <c r="E355" s="362"/>
      <c r="H355" s="12"/>
      <c r="I355" s="362"/>
      <c r="L355" s="12"/>
      <c r="M355" s="362"/>
      <c r="N355" s="393"/>
    </row>
    <row r="356" spans="4:14" x14ac:dyDescent="0.2">
      <c r="D356" s="12"/>
      <c r="E356" s="362"/>
      <c r="H356" s="12"/>
      <c r="I356" s="362"/>
      <c r="L356" s="12"/>
      <c r="M356" s="362"/>
      <c r="N356" s="393"/>
    </row>
    <row r="357" spans="4:14" x14ac:dyDescent="0.2">
      <c r="D357" s="12"/>
      <c r="E357" s="362"/>
      <c r="H357" s="12"/>
      <c r="I357" s="362"/>
      <c r="L357" s="12"/>
      <c r="M357" s="362"/>
      <c r="N357" s="393"/>
    </row>
    <row r="358" spans="4:14" x14ac:dyDescent="0.2">
      <c r="D358" s="12"/>
      <c r="E358" s="362"/>
      <c r="H358" s="12"/>
      <c r="I358" s="362"/>
      <c r="L358" s="12"/>
      <c r="M358" s="362"/>
      <c r="N358" s="393"/>
    </row>
    <row r="359" spans="4:14" x14ac:dyDescent="0.2">
      <c r="D359" s="12"/>
      <c r="E359" s="362"/>
      <c r="H359" s="12"/>
      <c r="I359" s="362"/>
      <c r="L359" s="12"/>
      <c r="M359" s="362"/>
      <c r="N359" s="393"/>
    </row>
    <row r="360" spans="4:14" x14ac:dyDescent="0.2">
      <c r="D360" s="12"/>
      <c r="E360" s="362"/>
      <c r="H360" s="12"/>
      <c r="I360" s="362"/>
      <c r="L360" s="12"/>
      <c r="M360" s="362"/>
      <c r="N360" s="393"/>
    </row>
    <row r="361" spans="4:14" x14ac:dyDescent="0.2">
      <c r="D361" s="12"/>
      <c r="E361" s="362"/>
      <c r="H361" s="12"/>
      <c r="I361" s="362"/>
      <c r="L361" s="12"/>
      <c r="M361" s="362"/>
      <c r="N361" s="393"/>
    </row>
    <row r="362" spans="4:14" x14ac:dyDescent="0.2">
      <c r="D362" s="12"/>
      <c r="E362" s="362"/>
      <c r="H362" s="12"/>
      <c r="I362" s="362"/>
      <c r="L362" s="12"/>
      <c r="M362" s="362"/>
      <c r="N362" s="393"/>
    </row>
    <row r="363" spans="4:14" x14ac:dyDescent="0.2">
      <c r="D363" s="12"/>
      <c r="E363" s="362"/>
      <c r="H363" s="12"/>
      <c r="I363" s="362"/>
      <c r="L363" s="12"/>
      <c r="M363" s="362"/>
      <c r="N363" s="393"/>
    </row>
    <row r="364" spans="4:14" x14ac:dyDescent="0.2">
      <c r="D364" s="12"/>
      <c r="E364" s="362"/>
      <c r="H364" s="12"/>
      <c r="I364" s="362"/>
      <c r="L364" s="12"/>
      <c r="M364" s="362"/>
      <c r="N364" s="393"/>
    </row>
    <row r="365" spans="4:14" x14ac:dyDescent="0.2">
      <c r="D365" s="12"/>
      <c r="E365" s="362"/>
      <c r="H365" s="12"/>
      <c r="I365" s="362"/>
      <c r="L365" s="12"/>
      <c r="M365" s="362"/>
      <c r="N365" s="393"/>
    </row>
    <row r="366" spans="4:14" x14ac:dyDescent="0.2">
      <c r="D366" s="12"/>
      <c r="E366" s="362"/>
      <c r="H366" s="12"/>
      <c r="I366" s="362"/>
      <c r="L366" s="12"/>
      <c r="M366" s="362"/>
      <c r="N366" s="393"/>
    </row>
    <row r="367" spans="4:14" x14ac:dyDescent="0.2">
      <c r="D367" s="12"/>
      <c r="E367" s="362"/>
      <c r="H367" s="12"/>
      <c r="I367" s="362"/>
      <c r="L367" s="12"/>
      <c r="M367" s="362"/>
      <c r="N367" s="393"/>
    </row>
    <row r="368" spans="4:14" x14ac:dyDescent="0.2">
      <c r="D368" s="12"/>
      <c r="E368" s="362"/>
      <c r="H368" s="12"/>
      <c r="I368" s="362"/>
      <c r="L368" s="12"/>
      <c r="M368" s="362"/>
      <c r="N368" s="393"/>
    </row>
    <row r="369" spans="4:14" x14ac:dyDescent="0.2">
      <c r="D369" s="12"/>
      <c r="E369" s="362"/>
      <c r="H369" s="12"/>
      <c r="I369" s="362"/>
      <c r="L369" s="12"/>
      <c r="M369" s="362"/>
      <c r="N369" s="393"/>
    </row>
    <row r="370" spans="4:14" x14ac:dyDescent="0.2">
      <c r="D370" s="12"/>
      <c r="E370" s="362"/>
      <c r="H370" s="12"/>
      <c r="I370" s="362"/>
      <c r="L370" s="12"/>
      <c r="M370" s="362"/>
      <c r="N370" s="393"/>
    </row>
    <row r="371" spans="4:14" x14ac:dyDescent="0.2">
      <c r="D371" s="12"/>
      <c r="E371" s="362"/>
      <c r="H371" s="12"/>
      <c r="I371" s="362"/>
      <c r="L371" s="12"/>
      <c r="M371" s="362"/>
      <c r="N371" s="393"/>
    </row>
    <row r="372" spans="4:14" x14ac:dyDescent="0.2">
      <c r="D372" s="12"/>
      <c r="E372" s="362"/>
      <c r="H372" s="12"/>
      <c r="I372" s="362"/>
      <c r="L372" s="12"/>
      <c r="M372" s="362"/>
      <c r="N372" s="393"/>
    </row>
    <row r="373" spans="4:14" x14ac:dyDescent="0.2">
      <c r="D373" s="12"/>
      <c r="E373" s="362"/>
      <c r="H373" s="12"/>
      <c r="I373" s="362"/>
      <c r="L373" s="12"/>
      <c r="M373" s="362"/>
      <c r="N373" s="393"/>
    </row>
    <row r="374" spans="4:14" x14ac:dyDescent="0.2">
      <c r="D374" s="12"/>
      <c r="E374" s="362"/>
      <c r="H374" s="12"/>
      <c r="I374" s="362"/>
      <c r="L374" s="12"/>
      <c r="M374" s="362"/>
      <c r="N374" s="393"/>
    </row>
    <row r="375" spans="4:14" x14ac:dyDescent="0.2">
      <c r="D375" s="12"/>
      <c r="E375" s="362"/>
      <c r="H375" s="12"/>
      <c r="I375" s="362"/>
      <c r="L375" s="12"/>
      <c r="M375" s="362"/>
      <c r="N375" s="393"/>
    </row>
    <row r="376" spans="4:14" x14ac:dyDescent="0.2">
      <c r="D376" s="12"/>
      <c r="E376" s="362"/>
      <c r="H376" s="12"/>
      <c r="I376" s="362"/>
      <c r="L376" s="12"/>
      <c r="M376" s="362"/>
      <c r="N376" s="393"/>
    </row>
    <row r="377" spans="4:14" x14ac:dyDescent="0.2">
      <c r="D377" s="12"/>
      <c r="E377" s="362"/>
      <c r="H377" s="12"/>
      <c r="I377" s="362"/>
      <c r="L377" s="12"/>
      <c r="M377" s="362"/>
      <c r="N377" s="393"/>
    </row>
    <row r="378" spans="4:14" x14ac:dyDescent="0.2">
      <c r="D378" s="12"/>
      <c r="E378" s="362"/>
      <c r="H378" s="12"/>
      <c r="I378" s="362"/>
      <c r="L378" s="12"/>
      <c r="M378" s="362"/>
      <c r="N378" s="393"/>
    </row>
    <row r="379" spans="4:14" x14ac:dyDescent="0.2">
      <c r="D379" s="12"/>
      <c r="E379" s="362"/>
      <c r="H379" s="12"/>
      <c r="I379" s="362"/>
      <c r="L379" s="12"/>
      <c r="M379" s="362"/>
      <c r="N379" s="393"/>
    </row>
    <row r="380" spans="4:14" x14ac:dyDescent="0.2">
      <c r="D380" s="12"/>
      <c r="E380" s="362"/>
      <c r="H380" s="12"/>
      <c r="I380" s="362"/>
      <c r="L380" s="12"/>
      <c r="M380" s="362"/>
      <c r="N380" s="393"/>
    </row>
    <row r="381" spans="4:14" x14ac:dyDescent="0.2">
      <c r="D381" s="12"/>
      <c r="E381" s="362"/>
      <c r="H381" s="12"/>
      <c r="I381" s="362"/>
      <c r="L381" s="12"/>
      <c r="M381" s="362"/>
      <c r="N381" s="393"/>
    </row>
    <row r="382" spans="4:14" x14ac:dyDescent="0.2">
      <c r="D382" s="12"/>
      <c r="E382" s="362"/>
      <c r="H382" s="12"/>
      <c r="I382" s="362"/>
      <c r="L382" s="12"/>
      <c r="M382" s="362"/>
      <c r="N382" s="393"/>
    </row>
    <row r="383" spans="4:14" x14ac:dyDescent="0.2">
      <c r="D383" s="12"/>
      <c r="E383" s="362"/>
      <c r="H383" s="12"/>
      <c r="I383" s="362"/>
      <c r="L383" s="12"/>
      <c r="M383" s="362"/>
      <c r="N383" s="393"/>
    </row>
    <row r="384" spans="4:14" x14ac:dyDescent="0.2">
      <c r="D384" s="12"/>
      <c r="E384" s="362"/>
      <c r="H384" s="12"/>
      <c r="I384" s="362"/>
      <c r="L384" s="12"/>
      <c r="M384" s="362"/>
      <c r="N384" s="393"/>
    </row>
    <row r="385" spans="4:14" x14ac:dyDescent="0.2">
      <c r="D385" s="12"/>
      <c r="E385" s="362"/>
      <c r="H385" s="12"/>
      <c r="I385" s="362"/>
      <c r="L385" s="12"/>
      <c r="M385" s="362"/>
      <c r="N385" s="393"/>
    </row>
    <row r="386" spans="4:14" x14ac:dyDescent="0.2">
      <c r="D386" s="12"/>
      <c r="E386" s="362"/>
      <c r="H386" s="12"/>
      <c r="I386" s="362"/>
      <c r="L386" s="12"/>
      <c r="M386" s="362"/>
      <c r="N386" s="393"/>
    </row>
    <row r="387" spans="4:14" x14ac:dyDescent="0.2">
      <c r="D387" s="12"/>
      <c r="E387" s="362"/>
      <c r="H387" s="12"/>
      <c r="I387" s="362"/>
      <c r="L387" s="12"/>
      <c r="M387" s="362"/>
      <c r="N387" s="393"/>
    </row>
    <row r="388" spans="4:14" x14ac:dyDescent="0.2">
      <c r="D388" s="12"/>
      <c r="E388" s="362"/>
      <c r="H388" s="12"/>
      <c r="I388" s="362"/>
      <c r="L388" s="12"/>
      <c r="M388" s="362"/>
      <c r="N388" s="393"/>
    </row>
    <row r="389" spans="4:14" x14ac:dyDescent="0.2">
      <c r="D389" s="12"/>
      <c r="E389" s="362"/>
      <c r="H389" s="12"/>
      <c r="I389" s="362"/>
      <c r="L389" s="12"/>
      <c r="M389" s="362"/>
      <c r="N389" s="393"/>
    </row>
    <row r="390" spans="4:14" x14ac:dyDescent="0.2">
      <c r="D390" s="12"/>
      <c r="E390" s="362"/>
      <c r="H390" s="12"/>
      <c r="I390" s="362"/>
      <c r="L390" s="12"/>
      <c r="M390" s="362"/>
      <c r="N390" s="393"/>
    </row>
    <row r="391" spans="4:14" x14ac:dyDescent="0.2">
      <c r="D391" s="12"/>
      <c r="E391" s="362"/>
      <c r="H391" s="12"/>
      <c r="I391" s="362"/>
      <c r="L391" s="12"/>
      <c r="M391" s="362"/>
      <c r="N391" s="393"/>
    </row>
    <row r="392" spans="4:14" x14ac:dyDescent="0.2">
      <c r="D392" s="12"/>
      <c r="E392" s="362"/>
      <c r="H392" s="12"/>
      <c r="I392" s="362"/>
      <c r="L392" s="12"/>
      <c r="M392" s="362"/>
      <c r="N392" s="393"/>
    </row>
    <row r="393" spans="4:14" x14ac:dyDescent="0.2">
      <c r="D393" s="12"/>
      <c r="E393" s="362"/>
      <c r="H393" s="12"/>
      <c r="I393" s="362"/>
      <c r="L393" s="12"/>
      <c r="M393" s="362"/>
      <c r="N393" s="393"/>
    </row>
    <row r="394" spans="4:14" x14ac:dyDescent="0.2">
      <c r="D394" s="12"/>
      <c r="E394" s="362"/>
      <c r="H394" s="12"/>
      <c r="I394" s="362"/>
      <c r="L394" s="12"/>
      <c r="M394" s="362"/>
      <c r="N394" s="393"/>
    </row>
    <row r="395" spans="4:14" x14ac:dyDescent="0.2">
      <c r="D395" s="12"/>
      <c r="E395" s="362"/>
      <c r="H395" s="12"/>
      <c r="I395" s="362"/>
      <c r="L395" s="12"/>
      <c r="M395" s="362"/>
      <c r="N395" s="393"/>
    </row>
    <row r="396" spans="4:14" x14ac:dyDescent="0.2">
      <c r="D396" s="12"/>
      <c r="E396" s="362"/>
      <c r="H396" s="12"/>
      <c r="I396" s="362"/>
      <c r="L396" s="12"/>
      <c r="M396" s="362"/>
      <c r="N396" s="393"/>
    </row>
    <row r="397" spans="4:14" x14ac:dyDescent="0.2">
      <c r="D397" s="12"/>
      <c r="E397" s="362"/>
      <c r="H397" s="12"/>
      <c r="I397" s="362"/>
      <c r="L397" s="12"/>
      <c r="M397" s="362"/>
      <c r="N397" s="393"/>
    </row>
    <row r="398" spans="4:14" x14ac:dyDescent="0.2">
      <c r="D398" s="12"/>
      <c r="E398" s="362"/>
      <c r="H398" s="12"/>
      <c r="I398" s="362"/>
      <c r="L398" s="12"/>
      <c r="M398" s="362"/>
      <c r="N398" s="393"/>
    </row>
    <row r="399" spans="4:14" x14ac:dyDescent="0.2">
      <c r="D399" s="12"/>
      <c r="E399" s="362"/>
      <c r="H399" s="12"/>
      <c r="I399" s="362"/>
      <c r="L399" s="12"/>
      <c r="M399" s="362"/>
      <c r="N399" s="393"/>
    </row>
    <row r="400" spans="4:14" x14ac:dyDescent="0.2">
      <c r="D400" s="12"/>
      <c r="E400" s="362"/>
      <c r="H400" s="12"/>
      <c r="I400" s="362"/>
      <c r="L400" s="12"/>
      <c r="M400" s="362"/>
      <c r="N400" s="393"/>
    </row>
    <row r="401" spans="4:14" x14ac:dyDescent="0.2">
      <c r="D401" s="12"/>
      <c r="E401" s="362"/>
      <c r="H401" s="12"/>
      <c r="I401" s="362"/>
      <c r="L401" s="12"/>
      <c r="M401" s="362"/>
      <c r="N401" s="393"/>
    </row>
    <row r="402" spans="4:14" x14ac:dyDescent="0.2">
      <c r="D402" s="12"/>
      <c r="E402" s="362"/>
      <c r="H402" s="12"/>
      <c r="I402" s="362"/>
      <c r="L402" s="12"/>
      <c r="M402" s="362"/>
      <c r="N402" s="393"/>
    </row>
    <row r="403" spans="4:14" x14ac:dyDescent="0.2">
      <c r="D403" s="12"/>
      <c r="E403" s="362"/>
      <c r="H403" s="12"/>
      <c r="I403" s="362"/>
      <c r="L403" s="12"/>
      <c r="M403" s="362"/>
      <c r="N403" s="393"/>
    </row>
    <row r="404" spans="4:14" x14ac:dyDescent="0.2">
      <c r="D404" s="12"/>
      <c r="E404" s="362"/>
      <c r="H404" s="12"/>
      <c r="I404" s="362"/>
      <c r="L404" s="12"/>
      <c r="M404" s="362"/>
      <c r="N404" s="393"/>
    </row>
    <row r="405" spans="4:14" x14ac:dyDescent="0.2">
      <c r="D405" s="12"/>
      <c r="E405" s="362"/>
      <c r="H405" s="12"/>
      <c r="I405" s="362"/>
      <c r="L405" s="12"/>
      <c r="M405" s="362"/>
      <c r="N405" s="393"/>
    </row>
    <row r="406" spans="4:14" x14ac:dyDescent="0.2">
      <c r="D406" s="12"/>
      <c r="E406" s="362"/>
      <c r="H406" s="12"/>
      <c r="I406" s="362"/>
      <c r="L406" s="12"/>
      <c r="M406" s="362"/>
      <c r="N406" s="393"/>
    </row>
    <row r="407" spans="4:14" x14ac:dyDescent="0.2">
      <c r="D407" s="12"/>
      <c r="E407" s="362"/>
      <c r="H407" s="12"/>
      <c r="I407" s="362"/>
      <c r="L407" s="12"/>
      <c r="M407" s="362"/>
      <c r="N407" s="393"/>
    </row>
    <row r="408" spans="4:14" x14ac:dyDescent="0.2">
      <c r="D408" s="12"/>
      <c r="E408" s="362"/>
      <c r="H408" s="12"/>
      <c r="I408" s="362"/>
      <c r="L408" s="12"/>
      <c r="M408" s="362"/>
      <c r="N408" s="393"/>
    </row>
    <row r="409" spans="4:14" x14ac:dyDescent="0.2">
      <c r="D409" s="12"/>
      <c r="E409" s="362"/>
      <c r="H409" s="12"/>
      <c r="I409" s="362"/>
      <c r="L409" s="12"/>
      <c r="M409" s="362"/>
      <c r="N409" s="393"/>
    </row>
    <row r="410" spans="4:14" x14ac:dyDescent="0.2">
      <c r="D410" s="12"/>
      <c r="E410" s="362"/>
      <c r="H410" s="12"/>
      <c r="I410" s="362"/>
      <c r="L410" s="12"/>
      <c r="M410" s="362"/>
      <c r="N410" s="393"/>
    </row>
    <row r="411" spans="4:14" x14ac:dyDescent="0.2">
      <c r="D411" s="12"/>
      <c r="E411" s="362"/>
      <c r="H411" s="12"/>
      <c r="I411" s="362"/>
      <c r="L411" s="12"/>
      <c r="M411" s="362"/>
      <c r="N411" s="393"/>
    </row>
    <row r="412" spans="4:14" x14ac:dyDescent="0.2">
      <c r="D412" s="12"/>
      <c r="E412" s="362"/>
      <c r="H412" s="12"/>
      <c r="I412" s="362"/>
      <c r="L412" s="12"/>
      <c r="M412" s="362"/>
      <c r="N412" s="393"/>
    </row>
    <row r="413" spans="4:14" x14ac:dyDescent="0.2">
      <c r="D413" s="12"/>
      <c r="E413" s="362"/>
      <c r="H413" s="12"/>
      <c r="I413" s="362"/>
      <c r="L413" s="12"/>
      <c r="M413" s="362"/>
      <c r="N413" s="393"/>
    </row>
    <row r="414" spans="4:14" x14ac:dyDescent="0.2">
      <c r="D414" s="12"/>
      <c r="E414" s="362"/>
      <c r="H414" s="12"/>
      <c r="I414" s="362"/>
      <c r="L414" s="12"/>
      <c r="M414" s="362"/>
      <c r="N414" s="393"/>
    </row>
    <row r="415" spans="4:14" x14ac:dyDescent="0.2">
      <c r="D415" s="12"/>
      <c r="E415" s="362"/>
      <c r="H415" s="12"/>
      <c r="I415" s="362"/>
      <c r="L415" s="12"/>
      <c r="M415" s="362"/>
      <c r="N415" s="393"/>
    </row>
    <row r="416" spans="4:14" x14ac:dyDescent="0.2">
      <c r="D416" s="12"/>
      <c r="E416" s="362"/>
      <c r="H416" s="12"/>
      <c r="I416" s="362"/>
      <c r="L416" s="12"/>
      <c r="M416" s="362"/>
      <c r="N416" s="393"/>
    </row>
    <row r="417" spans="4:14" x14ac:dyDescent="0.2">
      <c r="D417" s="12"/>
      <c r="E417" s="362"/>
      <c r="H417" s="12"/>
      <c r="I417" s="362"/>
      <c r="L417" s="12"/>
      <c r="M417" s="362"/>
      <c r="N417" s="393"/>
    </row>
    <row r="418" spans="4:14" x14ac:dyDescent="0.2">
      <c r="D418" s="12"/>
      <c r="E418" s="362"/>
      <c r="H418" s="12"/>
      <c r="I418" s="362"/>
      <c r="L418" s="12"/>
      <c r="M418" s="362"/>
      <c r="N418" s="393"/>
    </row>
    <row r="419" spans="4:14" x14ac:dyDescent="0.2">
      <c r="D419" s="12"/>
      <c r="E419" s="362"/>
      <c r="H419" s="12"/>
      <c r="I419" s="362"/>
      <c r="L419" s="12"/>
      <c r="M419" s="362"/>
      <c r="N419" s="393"/>
    </row>
    <row r="420" spans="4:14" x14ac:dyDescent="0.2">
      <c r="D420" s="12"/>
      <c r="E420" s="362"/>
      <c r="H420" s="12"/>
      <c r="I420" s="362"/>
      <c r="L420" s="12"/>
      <c r="M420" s="362"/>
      <c r="N420" s="393"/>
    </row>
    <row r="421" spans="4:14" x14ac:dyDescent="0.2">
      <c r="D421" s="12"/>
      <c r="E421" s="362"/>
      <c r="H421" s="12"/>
      <c r="I421" s="362"/>
      <c r="L421" s="12"/>
      <c r="M421" s="362"/>
      <c r="N421" s="393"/>
    </row>
    <row r="422" spans="4:14" x14ac:dyDescent="0.2">
      <c r="D422" s="12"/>
      <c r="E422" s="362"/>
      <c r="H422" s="12"/>
      <c r="I422" s="362"/>
      <c r="L422" s="12"/>
      <c r="M422" s="362"/>
      <c r="N422" s="393"/>
    </row>
    <row r="423" spans="4:14" x14ac:dyDescent="0.2">
      <c r="D423" s="12"/>
      <c r="E423" s="362"/>
      <c r="H423" s="12"/>
      <c r="I423" s="362"/>
      <c r="L423" s="12"/>
      <c r="M423" s="362"/>
      <c r="N423" s="393"/>
    </row>
    <row r="424" spans="4:14" x14ac:dyDescent="0.2">
      <c r="D424" s="12"/>
      <c r="E424" s="362"/>
      <c r="H424" s="12"/>
      <c r="I424" s="362"/>
      <c r="L424" s="12"/>
      <c r="M424" s="362"/>
      <c r="N424" s="393"/>
    </row>
    <row r="425" spans="4:14" x14ac:dyDescent="0.2">
      <c r="D425" s="12"/>
      <c r="E425" s="362"/>
      <c r="H425" s="12"/>
      <c r="I425" s="362"/>
      <c r="L425" s="12"/>
      <c r="M425" s="362"/>
      <c r="N425" s="393"/>
    </row>
    <row r="426" spans="4:14" x14ac:dyDescent="0.2">
      <c r="D426" s="12"/>
      <c r="E426" s="362"/>
      <c r="H426" s="12"/>
      <c r="I426" s="362"/>
      <c r="L426" s="12"/>
      <c r="M426" s="362"/>
      <c r="N426" s="393"/>
    </row>
    <row r="427" spans="4:14" x14ac:dyDescent="0.2">
      <c r="D427" s="12"/>
      <c r="E427" s="362"/>
      <c r="H427" s="12"/>
      <c r="I427" s="362"/>
      <c r="L427" s="12"/>
      <c r="M427" s="362"/>
      <c r="N427" s="393"/>
    </row>
    <row r="428" spans="4:14" x14ac:dyDescent="0.2">
      <c r="D428" s="12"/>
      <c r="E428" s="362"/>
      <c r="H428" s="12"/>
      <c r="I428" s="362"/>
      <c r="L428" s="12"/>
      <c r="M428" s="362"/>
      <c r="N428" s="393"/>
    </row>
    <row r="429" spans="4:14" x14ac:dyDescent="0.2">
      <c r="D429" s="12"/>
      <c r="E429" s="362"/>
      <c r="H429" s="12"/>
      <c r="I429" s="362"/>
      <c r="L429" s="12"/>
      <c r="M429" s="362"/>
      <c r="N429" s="393"/>
    </row>
    <row r="430" spans="4:14" x14ac:dyDescent="0.2">
      <c r="D430" s="12"/>
      <c r="E430" s="362"/>
      <c r="H430" s="12"/>
      <c r="I430" s="362"/>
      <c r="L430" s="12"/>
      <c r="M430" s="362"/>
      <c r="N430" s="393"/>
    </row>
    <row r="431" spans="4:14" x14ac:dyDescent="0.2">
      <c r="D431" s="12"/>
      <c r="E431" s="362"/>
      <c r="H431" s="12"/>
      <c r="I431" s="362"/>
      <c r="L431" s="12"/>
      <c r="M431" s="362"/>
      <c r="N431" s="393"/>
    </row>
    <row r="432" spans="4:14" x14ac:dyDescent="0.2">
      <c r="D432" s="12"/>
      <c r="E432" s="362"/>
      <c r="H432" s="12"/>
      <c r="I432" s="362"/>
      <c r="L432" s="12"/>
      <c r="M432" s="362"/>
      <c r="N432" s="393"/>
    </row>
    <row r="433" spans="4:14" x14ac:dyDescent="0.2">
      <c r="D433" s="12"/>
      <c r="E433" s="362"/>
      <c r="H433" s="12"/>
      <c r="I433" s="362"/>
      <c r="L433" s="12"/>
      <c r="M433" s="362"/>
      <c r="N433" s="393"/>
    </row>
    <row r="434" spans="4:14" x14ac:dyDescent="0.2">
      <c r="D434" s="12"/>
      <c r="E434" s="362"/>
      <c r="H434" s="12"/>
      <c r="I434" s="362"/>
      <c r="L434" s="12"/>
      <c r="M434" s="362"/>
      <c r="N434" s="393"/>
    </row>
    <row r="435" spans="4:14" x14ac:dyDescent="0.2">
      <c r="D435" s="12"/>
      <c r="E435" s="362"/>
      <c r="H435" s="12"/>
      <c r="I435" s="362"/>
      <c r="L435" s="12"/>
      <c r="M435" s="362"/>
      <c r="N435" s="393"/>
    </row>
    <row r="436" spans="4:14" x14ac:dyDescent="0.2">
      <c r="D436" s="12"/>
      <c r="E436" s="362"/>
      <c r="H436" s="12"/>
      <c r="I436" s="362"/>
      <c r="L436" s="12"/>
      <c r="M436" s="362"/>
      <c r="N436" s="393"/>
    </row>
    <row r="437" spans="4:14" x14ac:dyDescent="0.2">
      <c r="D437" s="12"/>
      <c r="E437" s="362"/>
      <c r="H437" s="12"/>
      <c r="I437" s="362"/>
      <c r="L437" s="12"/>
      <c r="M437" s="362"/>
      <c r="N437" s="393"/>
    </row>
    <row r="438" spans="4:14" x14ac:dyDescent="0.2">
      <c r="D438" s="12"/>
      <c r="E438" s="362"/>
      <c r="H438" s="12"/>
      <c r="I438" s="362"/>
      <c r="L438" s="12"/>
      <c r="M438" s="362"/>
      <c r="N438" s="393"/>
    </row>
    <row r="439" spans="4:14" x14ac:dyDescent="0.2">
      <c r="D439" s="12"/>
      <c r="E439" s="362"/>
      <c r="H439" s="12"/>
      <c r="I439" s="362"/>
      <c r="L439" s="12"/>
      <c r="M439" s="362"/>
      <c r="N439" s="393"/>
    </row>
    <row r="440" spans="4:14" x14ac:dyDescent="0.2">
      <c r="D440" s="12"/>
      <c r="E440" s="362"/>
      <c r="H440" s="12"/>
      <c r="I440" s="362"/>
      <c r="L440" s="12"/>
      <c r="M440" s="362"/>
      <c r="N440" s="393"/>
    </row>
    <row r="441" spans="4:14" x14ac:dyDescent="0.2">
      <c r="D441" s="12"/>
      <c r="E441" s="362"/>
      <c r="H441" s="12"/>
      <c r="I441" s="362"/>
      <c r="L441" s="12"/>
      <c r="M441" s="362"/>
      <c r="N441" s="393"/>
    </row>
    <row r="442" spans="4:14" x14ac:dyDescent="0.2">
      <c r="D442" s="12"/>
      <c r="E442" s="362"/>
      <c r="H442" s="12"/>
      <c r="I442" s="362"/>
      <c r="L442" s="12"/>
      <c r="M442" s="362"/>
      <c r="N442" s="393"/>
    </row>
    <row r="443" spans="4:14" x14ac:dyDescent="0.2">
      <c r="D443" s="12"/>
      <c r="E443" s="362"/>
      <c r="H443" s="12"/>
      <c r="I443" s="362"/>
      <c r="L443" s="12"/>
      <c r="M443" s="362"/>
      <c r="N443" s="393"/>
    </row>
    <row r="444" spans="4:14" x14ac:dyDescent="0.2">
      <c r="D444" s="12"/>
      <c r="E444" s="362"/>
      <c r="H444" s="12"/>
      <c r="I444" s="362"/>
      <c r="L444" s="12"/>
      <c r="M444" s="362"/>
      <c r="N444" s="393"/>
    </row>
    <row r="445" spans="4:14" x14ac:dyDescent="0.2">
      <c r="D445" s="12"/>
      <c r="E445" s="362"/>
      <c r="H445" s="12"/>
      <c r="I445" s="362"/>
      <c r="L445" s="12"/>
      <c r="M445" s="362"/>
      <c r="N445" s="393"/>
    </row>
    <row r="446" spans="4:14" x14ac:dyDescent="0.2">
      <c r="D446" s="12"/>
      <c r="E446" s="362"/>
      <c r="H446" s="12"/>
      <c r="I446" s="362"/>
      <c r="L446" s="12"/>
      <c r="M446" s="362"/>
      <c r="N446" s="393"/>
    </row>
  </sheetData>
  <mergeCells count="1">
    <mergeCell ref="A1:L1"/>
  </mergeCells>
  <printOptions horizontalCentered="1"/>
  <pageMargins left="1" right="1" top="1" bottom="1" header="0.5" footer="0.5"/>
  <pageSetup scale="98"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S80"/>
  <sheetViews>
    <sheetView showGridLines="0" zoomScaleNormal="100" workbookViewId="0">
      <selection activeCell="A9" sqref="A9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Tables'!A48,":  ",'List of Tables'!C48)</f>
        <v>TABLE 41:  Family Visitor Characteristics: 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708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04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17558465.51732713</v>
      </c>
      <c r="C6" s="53"/>
      <c r="D6" s="36">
        <v>13808279.801483726</v>
      </c>
      <c r="E6" s="36"/>
      <c r="F6" s="418">
        <v>0.27158963822853871</v>
      </c>
      <c r="G6" s="418"/>
      <c r="H6" s="100">
        <v>12928787.346471025</v>
      </c>
      <c r="I6" s="418"/>
      <c r="J6" s="360">
        <v>9717831.7617550474</v>
      </c>
      <c r="K6" s="18"/>
      <c r="L6" s="428">
        <v>0.33041893124275251</v>
      </c>
      <c r="M6" s="101"/>
      <c r="N6" s="173">
        <v>4629678.1708756024</v>
      </c>
      <c r="O6" s="418"/>
      <c r="P6" s="360">
        <v>4090448.0397286788</v>
      </c>
      <c r="Q6" s="18"/>
      <c r="R6" s="418">
        <v>0.13182666688578473</v>
      </c>
      <c r="S6" s="544"/>
    </row>
    <row r="7" spans="1:19" x14ac:dyDescent="0.2">
      <c r="A7" s="439" t="s">
        <v>154</v>
      </c>
      <c r="B7" s="34">
        <v>1989775.4133195851</v>
      </c>
      <c r="C7" s="36"/>
      <c r="D7" s="36">
        <v>1569112.0200329765</v>
      </c>
      <c r="E7" s="36"/>
      <c r="F7" s="418">
        <v>0.26809009676553747</v>
      </c>
      <c r="G7" s="418"/>
      <c r="H7" s="103">
        <v>1360890.4075166776</v>
      </c>
      <c r="I7" s="418"/>
      <c r="J7" s="360">
        <v>1022524.2233849218</v>
      </c>
      <c r="K7" s="18"/>
      <c r="L7" s="428">
        <v>0.33091263404170757</v>
      </c>
      <c r="M7" s="101"/>
      <c r="N7" s="36">
        <v>628885.00580505375</v>
      </c>
      <c r="O7" s="418"/>
      <c r="P7" s="360">
        <v>546587.79664805473</v>
      </c>
      <c r="Q7" s="18"/>
      <c r="R7" s="418">
        <v>0.15056539802331115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1079</v>
      </c>
      <c r="B9" s="34">
        <v>11763.899924757627</v>
      </c>
      <c r="C9" s="36"/>
      <c r="D9" s="36">
        <v>12116.130108077274</v>
      </c>
      <c r="E9" s="36"/>
      <c r="F9" s="418">
        <v>-2.9071178683103705E-2</v>
      </c>
      <c r="G9" s="418"/>
      <c r="H9" s="103">
        <v>11480.843973408431</v>
      </c>
      <c r="I9" s="418"/>
      <c r="J9" s="547">
        <v>11503.833577768117</v>
      </c>
      <c r="K9" s="18"/>
      <c r="L9" s="428">
        <v>-1.998429845518135E-3</v>
      </c>
      <c r="M9" s="101"/>
      <c r="N9" s="36">
        <v>283.05595134907873</v>
      </c>
      <c r="O9" s="418"/>
      <c r="P9" s="360">
        <v>612.29653030915711</v>
      </c>
      <c r="Q9" s="18"/>
      <c r="R9" s="418">
        <v>-0.53771426533127697</v>
      </c>
      <c r="S9" s="428"/>
    </row>
    <row r="10" spans="1:19" x14ac:dyDescent="0.2">
      <c r="A10" s="546" t="s">
        <v>157</v>
      </c>
      <c r="B10" s="34">
        <v>118273.70246670993</v>
      </c>
      <c r="C10" s="36"/>
      <c r="D10" s="36">
        <v>119130.41512593589</v>
      </c>
      <c r="E10" s="36"/>
      <c r="F10" s="418">
        <v>-7.1913848224259584E-3</v>
      </c>
      <c r="G10" s="418"/>
      <c r="H10" s="103">
        <v>96096.629832693332</v>
      </c>
      <c r="I10" s="418"/>
      <c r="J10" s="547">
        <v>98906.172026647357</v>
      </c>
      <c r="K10" s="18"/>
      <c r="L10" s="428">
        <v>-2.840613620348259E-2</v>
      </c>
      <c r="M10" s="101"/>
      <c r="N10" s="36">
        <v>22177.072633984844</v>
      </c>
      <c r="O10" s="418"/>
      <c r="P10" s="360">
        <v>20224.243099288538</v>
      </c>
      <c r="Q10" s="18"/>
      <c r="R10" s="418">
        <v>9.6558844012560541E-2</v>
      </c>
      <c r="S10" s="428"/>
    </row>
    <row r="11" spans="1:19" x14ac:dyDescent="0.2">
      <c r="A11" s="546" t="s">
        <v>158</v>
      </c>
      <c r="B11" s="34">
        <v>1859737.8109277969</v>
      </c>
      <c r="C11" s="36"/>
      <c r="D11" s="36">
        <v>1437865.4747989634</v>
      </c>
      <c r="E11" s="36"/>
      <c r="F11" s="418">
        <v>0.29340181228554635</v>
      </c>
      <c r="G11" s="418"/>
      <c r="H11" s="103">
        <v>1253312.9337109015</v>
      </c>
      <c r="I11" s="418"/>
      <c r="J11" s="360">
        <v>912114.21778050635</v>
      </c>
      <c r="K11" s="18"/>
      <c r="L11" s="428">
        <v>0.37407455040077248</v>
      </c>
      <c r="M11" s="101"/>
      <c r="N11" s="36">
        <v>606424.87721972354</v>
      </c>
      <c r="O11" s="418"/>
      <c r="P11" s="360">
        <v>525751.25701845717</v>
      </c>
      <c r="Q11" s="18"/>
      <c r="R11" s="418">
        <v>0.15344446470516801</v>
      </c>
      <c r="S11" s="428"/>
    </row>
    <row r="12" spans="1:19" x14ac:dyDescent="0.2">
      <c r="A12" s="546" t="s">
        <v>159</v>
      </c>
      <c r="B12" s="45">
        <v>3.8452068969309638</v>
      </c>
      <c r="C12" s="43"/>
      <c r="D12" s="40">
        <v>3.5864122883568501</v>
      </c>
      <c r="E12" s="40"/>
      <c r="F12" s="418">
        <v>7.215974845231278E-2</v>
      </c>
      <c r="G12" s="418"/>
      <c r="H12" s="104">
        <v>3.6699810952035574</v>
      </c>
      <c r="I12" s="418"/>
      <c r="J12" s="548">
        <v>3.2233063210566693</v>
      </c>
      <c r="K12" s="18"/>
      <c r="L12" s="428">
        <v>0.13857658244546195</v>
      </c>
      <c r="M12" s="101"/>
      <c r="N12" s="43">
        <v>4.288273047191387</v>
      </c>
      <c r="O12" s="418"/>
      <c r="P12" s="549">
        <v>4.2656895234084713</v>
      </c>
      <c r="Q12" s="18"/>
      <c r="R12" s="418">
        <v>5.2942258593800589E-3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562225.42991079832</v>
      </c>
      <c r="C14" s="36"/>
      <c r="D14" s="36">
        <v>452740.89691563183</v>
      </c>
      <c r="E14" s="36"/>
      <c r="F14" s="418">
        <v>0.24182602839957024</v>
      </c>
      <c r="G14" s="418"/>
      <c r="H14" s="103">
        <v>329670.90799490293</v>
      </c>
      <c r="I14" s="418"/>
      <c r="J14" s="547">
        <v>245438.6655618535</v>
      </c>
      <c r="K14" s="18"/>
      <c r="L14" s="428">
        <v>0.34319059810819369</v>
      </c>
      <c r="M14" s="101"/>
      <c r="N14" s="36">
        <v>232554.52191596766</v>
      </c>
      <c r="O14" s="418"/>
      <c r="P14" s="360">
        <v>207302.2313537783</v>
      </c>
      <c r="Q14" s="18"/>
      <c r="R14" s="418">
        <v>0.12181388689007523</v>
      </c>
      <c r="S14" s="428"/>
    </row>
    <row r="15" spans="1:19" x14ac:dyDescent="0.2">
      <c r="A15" s="438" t="s">
        <v>162</v>
      </c>
      <c r="B15" s="34">
        <v>1427549.9834087868</v>
      </c>
      <c r="C15" s="36"/>
      <c r="D15" s="36">
        <v>1116371.1231173563</v>
      </c>
      <c r="E15" s="36"/>
      <c r="F15" s="418">
        <v>0.27874140941812808</v>
      </c>
      <c r="G15" s="418"/>
      <c r="H15" s="34">
        <v>1031219.4995217747</v>
      </c>
      <c r="I15" s="418"/>
      <c r="J15" s="547">
        <v>777085.55782307533</v>
      </c>
      <c r="K15" s="18"/>
      <c r="L15" s="428">
        <v>0.32703469925580558</v>
      </c>
      <c r="M15" s="101"/>
      <c r="N15" s="36">
        <v>396330.48388908606</v>
      </c>
      <c r="O15" s="418"/>
      <c r="P15" s="360">
        <v>339285.56529428106</v>
      </c>
      <c r="Q15" s="18"/>
      <c r="R15" s="418">
        <v>0.16813246548030064</v>
      </c>
      <c r="S15" s="428"/>
    </row>
    <row r="16" spans="1:19" x14ac:dyDescent="0.2">
      <c r="A16" s="433" t="s">
        <v>163</v>
      </c>
      <c r="B16" s="45">
        <v>4.9783250136611201</v>
      </c>
      <c r="C16" s="43"/>
      <c r="D16" s="40">
        <v>4.9555105191853945</v>
      </c>
      <c r="E16" s="40"/>
      <c r="F16" s="418">
        <v>4.6038635953649272E-3</v>
      </c>
      <c r="G16" s="418"/>
      <c r="H16" s="104">
        <v>5.5727613958534672</v>
      </c>
      <c r="I16" s="418"/>
      <c r="J16" s="548">
        <v>5.7195979181618091</v>
      </c>
      <c r="K16" s="18"/>
      <c r="L16" s="428">
        <v>-2.5672525308480579E-2</v>
      </c>
      <c r="M16" s="101"/>
      <c r="N16" s="43">
        <v>3.6919805103934173</v>
      </c>
      <c r="O16" s="418"/>
      <c r="P16" s="549">
        <v>3.5261008634487201</v>
      </c>
      <c r="Q16" s="18"/>
      <c r="R16" s="418">
        <v>4.7043364148822972E-2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137495.66721040042</v>
      </c>
      <c r="C18" s="36"/>
      <c r="D18" s="36">
        <v>116590.22446028424</v>
      </c>
      <c r="E18" s="36"/>
      <c r="F18" s="418">
        <v>0.17930699462061245</v>
      </c>
      <c r="G18" s="418"/>
      <c r="H18" s="103">
        <v>23985.684336585266</v>
      </c>
      <c r="I18" s="418"/>
      <c r="J18" s="547">
        <v>17881.672502251036</v>
      </c>
      <c r="K18" s="18"/>
      <c r="L18" s="428">
        <v>0.34135575593199263</v>
      </c>
      <c r="M18" s="101"/>
      <c r="N18" s="36">
        <v>113509.98287381908</v>
      </c>
      <c r="O18" s="418"/>
      <c r="P18" s="360">
        <v>98708.551958033204</v>
      </c>
      <c r="Q18" s="18"/>
      <c r="R18" s="418">
        <v>0.14995084642796541</v>
      </c>
      <c r="S18" s="428"/>
    </row>
    <row r="19" spans="1:19" x14ac:dyDescent="0.2">
      <c r="A19" s="438" t="s">
        <v>166</v>
      </c>
      <c r="B19" s="34">
        <v>636566.96334984212</v>
      </c>
      <c r="C19" s="36"/>
      <c r="D19" s="36">
        <v>539530.60523219639</v>
      </c>
      <c r="E19" s="36"/>
      <c r="F19" s="418">
        <v>0.17985329687809729</v>
      </c>
      <c r="G19" s="418"/>
      <c r="H19" s="103">
        <v>290292.60609934648</v>
      </c>
      <c r="I19" s="418"/>
      <c r="J19" s="547">
        <v>238143.4241325309</v>
      </c>
      <c r="K19" s="18"/>
      <c r="L19" s="428">
        <v>0.21898224633653401</v>
      </c>
      <c r="M19" s="101"/>
      <c r="N19" s="36">
        <v>346274.35725056037</v>
      </c>
      <c r="O19" s="418"/>
      <c r="P19" s="360">
        <v>301387.18109966547</v>
      </c>
      <c r="Q19" s="18"/>
      <c r="R19" s="418">
        <v>0.14893525327492677</v>
      </c>
      <c r="S19" s="428"/>
    </row>
    <row r="20" spans="1:19" x14ac:dyDescent="0.2">
      <c r="A20" s="438" t="s">
        <v>167</v>
      </c>
      <c r="B20" s="34">
        <v>115840.66829954267</v>
      </c>
      <c r="C20" s="36"/>
      <c r="D20" s="36">
        <v>99804.591047361318</v>
      </c>
      <c r="E20" s="36"/>
      <c r="F20" s="418">
        <v>0.16067474535887413</v>
      </c>
      <c r="G20" s="418"/>
      <c r="H20" s="103">
        <v>15037.389649912013</v>
      </c>
      <c r="I20" s="418"/>
      <c r="J20" s="547">
        <v>11729.693818801643</v>
      </c>
      <c r="K20" s="18"/>
      <c r="L20" s="428">
        <v>0.28199336506196193</v>
      </c>
      <c r="M20" s="101"/>
      <c r="N20" s="36">
        <v>100803.27864963164</v>
      </c>
      <c r="O20" s="418"/>
      <c r="P20" s="360">
        <v>88074.897228559668</v>
      </c>
      <c r="Q20" s="18"/>
      <c r="R20" s="418">
        <v>0.14451769824994579</v>
      </c>
      <c r="S20" s="428"/>
    </row>
    <row r="21" spans="1:19" x14ac:dyDescent="0.2">
      <c r="A21" s="438" t="s">
        <v>168</v>
      </c>
      <c r="B21" s="34">
        <v>1331553.4510608139</v>
      </c>
      <c r="C21" s="36"/>
      <c r="D21" s="36">
        <v>1012795.7813878735</v>
      </c>
      <c r="E21" s="36"/>
      <c r="F21" s="418">
        <v>0.10138076358742446</v>
      </c>
      <c r="G21" s="418"/>
      <c r="H21" s="103">
        <v>1061649.5067292512</v>
      </c>
      <c r="I21" s="418"/>
      <c r="J21" s="547">
        <v>778228.82056895166</v>
      </c>
      <c r="K21" s="18"/>
      <c r="L21" s="428">
        <v>0.10138076358742446</v>
      </c>
      <c r="M21" s="101"/>
      <c r="N21" s="36">
        <v>269903.9443303062</v>
      </c>
      <c r="O21" s="418"/>
      <c r="P21" s="360">
        <v>234566.96081892186</v>
      </c>
      <c r="Q21" s="18"/>
      <c r="R21" s="418">
        <v>9.3523872609666783E-2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1231419.2442142533</v>
      </c>
      <c r="C23" s="36"/>
      <c r="D23" s="36">
        <v>989752.98338331422</v>
      </c>
      <c r="E23" s="36">
        <v>0</v>
      </c>
      <c r="F23" s="418">
        <v>0.24416825701786835</v>
      </c>
      <c r="G23" s="418"/>
      <c r="H23" s="103">
        <v>640808.42780157307</v>
      </c>
      <c r="I23" s="418"/>
      <c r="J23" s="547">
        <v>476494.3132359389</v>
      </c>
      <c r="K23" s="18"/>
      <c r="L23" s="428">
        <v>0.34483961298457949</v>
      </c>
      <c r="M23" s="101"/>
      <c r="N23" s="36">
        <v>590610.81641132466</v>
      </c>
      <c r="O23" s="418"/>
      <c r="P23" s="360">
        <v>513258.67014737532</v>
      </c>
      <c r="Q23" s="18"/>
      <c r="R23" s="418">
        <v>0.15070791934550021</v>
      </c>
      <c r="S23" s="428"/>
    </row>
    <row r="24" spans="1:19" x14ac:dyDescent="0.2">
      <c r="A24" s="438" t="s">
        <v>171</v>
      </c>
      <c r="B24" s="34">
        <v>576223.54119217477</v>
      </c>
      <c r="C24" s="36"/>
      <c r="D24" s="36">
        <v>431561.97220451583</v>
      </c>
      <c r="E24" s="36">
        <v>0</v>
      </c>
      <c r="F24" s="418">
        <v>0.33520462483915126</v>
      </c>
      <c r="G24" s="418"/>
      <c r="H24" s="103">
        <v>503891.85232451762</v>
      </c>
      <c r="I24" s="418"/>
      <c r="J24" s="547">
        <v>376637.77883369365</v>
      </c>
      <c r="K24" s="18"/>
      <c r="L24" s="428">
        <v>0.33786858526216423</v>
      </c>
      <c r="M24" s="101"/>
      <c r="N24" s="36">
        <v>72331.688867441189</v>
      </c>
      <c r="O24" s="418"/>
      <c r="P24" s="360">
        <v>54924.19337082217</v>
      </c>
      <c r="Q24" s="18"/>
      <c r="R24" s="418">
        <v>0.31693675279110328</v>
      </c>
      <c r="S24" s="428"/>
    </row>
    <row r="25" spans="1:19" x14ac:dyDescent="0.2">
      <c r="A25" s="438" t="s">
        <v>172</v>
      </c>
      <c r="B25" s="34">
        <v>568812.10367074434</v>
      </c>
      <c r="C25" s="36"/>
      <c r="D25" s="36">
        <v>425279.70327024511</v>
      </c>
      <c r="E25" s="36">
        <v>0</v>
      </c>
      <c r="F25" s="418">
        <v>0.33750117698255444</v>
      </c>
      <c r="G25" s="418"/>
      <c r="H25" s="103">
        <v>497154.02594177431</v>
      </c>
      <c r="I25" s="418"/>
      <c r="J25" s="547">
        <v>371417.82988695911</v>
      </c>
      <c r="K25" s="18"/>
      <c r="L25" s="428">
        <v>0.33853031797930372</v>
      </c>
      <c r="M25" s="101"/>
      <c r="N25" s="36">
        <v>71658.077728734061</v>
      </c>
      <c r="O25" s="418"/>
      <c r="P25" s="360">
        <v>53861.873383286009</v>
      </c>
      <c r="Q25" s="18"/>
      <c r="R25" s="418">
        <v>0.33040448145590179</v>
      </c>
      <c r="S25" s="428"/>
    </row>
    <row r="26" spans="1:19" x14ac:dyDescent="0.2">
      <c r="A26" s="438" t="s">
        <v>173</v>
      </c>
      <c r="B26" s="34">
        <v>8781.6778090256284</v>
      </c>
      <c r="C26" s="36"/>
      <c r="D26" s="36">
        <v>7032.8648963729611</v>
      </c>
      <c r="E26" s="36">
        <v>0</v>
      </c>
      <c r="F26" s="418">
        <v>0.248662947237132</v>
      </c>
      <c r="G26" s="418"/>
      <c r="H26" s="103">
        <v>7090.0112046307358</v>
      </c>
      <c r="I26" s="418"/>
      <c r="J26" s="547">
        <v>5474.4900433251614</v>
      </c>
      <c r="K26" s="18"/>
      <c r="L26" s="428">
        <v>0.29509984464677552</v>
      </c>
      <c r="M26" s="101"/>
      <c r="N26" s="36">
        <v>1691.6666043948833</v>
      </c>
      <c r="O26" s="418"/>
      <c r="P26" s="360">
        <v>1558.3748530477992</v>
      </c>
      <c r="Q26" s="18"/>
      <c r="R26" s="418">
        <v>8.5532534798285584E-2</v>
      </c>
      <c r="S26" s="428"/>
    </row>
    <row r="27" spans="1:19" x14ac:dyDescent="0.2">
      <c r="A27" s="438" t="s">
        <v>174</v>
      </c>
      <c r="B27" s="34">
        <v>13881.503726628898</v>
      </c>
      <c r="C27" s="36"/>
      <c r="D27" s="360">
        <v>11162.38914569923</v>
      </c>
      <c r="E27" s="360">
        <v>0</v>
      </c>
      <c r="F27" s="418">
        <v>0.24359611060301722</v>
      </c>
      <c r="G27" s="418"/>
      <c r="H27" s="103">
        <v>11231.175642856322</v>
      </c>
      <c r="I27" s="418"/>
      <c r="J27" s="547">
        <v>8574.4479539534932</v>
      </c>
      <c r="K27" s="18"/>
      <c r="L27" s="428">
        <v>0.30984241821397601</v>
      </c>
      <c r="M27" s="101"/>
      <c r="N27" s="36">
        <v>2650.3280837725633</v>
      </c>
      <c r="O27" s="418"/>
      <c r="P27" s="360">
        <v>2587.9411917457369</v>
      </c>
      <c r="Q27" s="18"/>
      <c r="R27" s="418">
        <v>2.410676572783417E-2</v>
      </c>
      <c r="S27" s="428"/>
    </row>
    <row r="28" spans="1:19" x14ac:dyDescent="0.2">
      <c r="A28" s="438" t="s">
        <v>175</v>
      </c>
      <c r="B28" s="34">
        <v>245421.16460934578</v>
      </c>
      <c r="C28" s="36"/>
      <c r="D28" s="360">
        <v>180103.66735337707</v>
      </c>
      <c r="E28" s="360">
        <v>0</v>
      </c>
      <c r="F28" s="418">
        <v>0.36266611455396314</v>
      </c>
      <c r="G28" s="418"/>
      <c r="H28" s="103">
        <v>224248.31592459531</v>
      </c>
      <c r="I28" s="418"/>
      <c r="J28" s="547">
        <v>166261.33551453036</v>
      </c>
      <c r="K28" s="18"/>
      <c r="L28" s="428">
        <v>0.3487700867469406</v>
      </c>
      <c r="M28" s="101"/>
      <c r="N28" s="36">
        <v>21172.848684739769</v>
      </c>
      <c r="O28" s="418"/>
      <c r="P28" s="360">
        <v>13842.331838846689</v>
      </c>
      <c r="Q28" s="18"/>
      <c r="R28" s="418">
        <v>0.52957239656117372</v>
      </c>
      <c r="S28" s="428"/>
    </row>
    <row r="29" spans="1:19" x14ac:dyDescent="0.2">
      <c r="A29" s="438" t="s">
        <v>176</v>
      </c>
      <c r="B29" s="34">
        <v>321959.27293285937</v>
      </c>
      <c r="C29" s="36"/>
      <c r="D29" s="360">
        <v>266449.09973815165</v>
      </c>
      <c r="E29" s="360">
        <v>0</v>
      </c>
      <c r="F29" s="418">
        <v>0.20833312347183536</v>
      </c>
      <c r="G29" s="418"/>
      <c r="H29" s="103">
        <v>244454.42821890017</v>
      </c>
      <c r="I29" s="418"/>
      <c r="J29" s="547">
        <v>194114.8900666048</v>
      </c>
      <c r="K29" s="18"/>
      <c r="L29" s="428">
        <v>0.2593285766744779</v>
      </c>
      <c r="M29" s="101"/>
      <c r="N29" s="36">
        <v>77504.844713969826</v>
      </c>
      <c r="O29" s="418"/>
      <c r="P29" s="360">
        <v>72334.209671546821</v>
      </c>
      <c r="Q29" s="18"/>
      <c r="R29" s="418">
        <v>7.1482567735262209E-2</v>
      </c>
      <c r="S29" s="428"/>
    </row>
    <row r="30" spans="1:19" x14ac:dyDescent="0.2">
      <c r="A30" s="438" t="s">
        <v>326</v>
      </c>
      <c r="B30" s="34">
        <v>99813.413826692486</v>
      </c>
      <c r="C30" s="36"/>
      <c r="D30" s="360">
        <v>88190.236684089803</v>
      </c>
      <c r="E30" s="360">
        <v>0</v>
      </c>
      <c r="F30" s="418">
        <v>0.13179664302567398</v>
      </c>
      <c r="G30" s="418"/>
      <c r="H30" s="103">
        <v>69667.952714298852</v>
      </c>
      <c r="I30" s="418"/>
      <c r="J30" s="547">
        <v>55512.216192779502</v>
      </c>
      <c r="K30" s="18"/>
      <c r="L30" s="428">
        <v>0.25500218676840708</v>
      </c>
      <c r="M30" s="101"/>
      <c r="N30" s="36">
        <v>30145.461112400408</v>
      </c>
      <c r="O30" s="418"/>
      <c r="P30" s="360">
        <v>32678.020491310304</v>
      </c>
      <c r="Q30" s="18"/>
      <c r="R30" s="418">
        <v>-7.7500391420078571E-2</v>
      </c>
      <c r="S30" s="428"/>
    </row>
    <row r="31" spans="1:19" x14ac:dyDescent="0.2">
      <c r="A31" s="438" t="s">
        <v>178</v>
      </c>
      <c r="B31" s="34">
        <v>277512.85825844074</v>
      </c>
      <c r="C31" s="36"/>
      <c r="D31" s="360">
        <v>226591.67288312525</v>
      </c>
      <c r="E31" s="360">
        <v>0</v>
      </c>
      <c r="F31" s="418">
        <v>0.22472664033678041</v>
      </c>
      <c r="G31" s="418"/>
      <c r="H31" s="103">
        <v>217651.7915777223</v>
      </c>
      <c r="I31" s="418"/>
      <c r="J31" s="547">
        <v>172751.21087467048</v>
      </c>
      <c r="K31" s="18"/>
      <c r="L31" s="428">
        <v>0.25991470899516189</v>
      </c>
      <c r="M31" s="101"/>
      <c r="N31" s="36">
        <v>59861.066680689037</v>
      </c>
      <c r="O31" s="418"/>
      <c r="P31" s="360">
        <v>53840.462008454779</v>
      </c>
      <c r="Q31" s="18"/>
      <c r="R31" s="418">
        <v>0.11182304994501754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6.9436110922127909</v>
      </c>
      <c r="C33" s="40"/>
      <c r="D33" s="549">
        <v>7.198680589800051</v>
      </c>
      <c r="E33" s="549"/>
      <c r="F33" s="418">
        <v>-3.5432812222377659E-2</v>
      </c>
      <c r="G33" s="418"/>
      <c r="H33" s="104">
        <v>7.4142872427702224</v>
      </c>
      <c r="I33" s="418"/>
      <c r="J33" s="549">
        <v>7.797084759665764</v>
      </c>
      <c r="K33" s="552"/>
      <c r="L33" s="428">
        <v>-4.9094953908382401E-2</v>
      </c>
      <c r="M33" s="101"/>
      <c r="N33" s="40">
        <v>6.4329309020408934</v>
      </c>
      <c r="O33" s="418"/>
      <c r="P33" s="549">
        <v>6.6431396889988772</v>
      </c>
      <c r="Q33" s="105"/>
      <c r="R33" s="418">
        <v>-3.1642987623170443E-2</v>
      </c>
      <c r="S33" s="544"/>
    </row>
    <row r="34" spans="1:19" x14ac:dyDescent="0.2">
      <c r="A34" s="551" t="s">
        <v>181</v>
      </c>
      <c r="B34" s="39">
        <v>8.0681272857536754</v>
      </c>
      <c r="C34" s="40"/>
      <c r="D34" s="549">
        <v>7.9084048539422307</v>
      </c>
      <c r="E34" s="549"/>
      <c r="F34" s="418">
        <v>2.0196542129709675E-2</v>
      </c>
      <c r="G34" s="418"/>
      <c r="H34" s="104">
        <v>8.5065102949219185</v>
      </c>
      <c r="I34" s="418"/>
      <c r="J34" s="549">
        <v>8.2463531990637602</v>
      </c>
      <c r="K34" s="552"/>
      <c r="L34" s="428">
        <v>3.1548138865516322E-2</v>
      </c>
      <c r="M34" s="101"/>
      <c r="N34" s="40">
        <v>5.026685415969399</v>
      </c>
      <c r="O34" s="418"/>
      <c r="P34" s="549">
        <v>5.5779987043878743</v>
      </c>
      <c r="Q34" s="105"/>
      <c r="R34" s="418">
        <v>-9.8837113028511545E-2</v>
      </c>
      <c r="S34" s="544"/>
    </row>
    <row r="35" spans="1:19" x14ac:dyDescent="0.2">
      <c r="A35" s="551" t="s">
        <v>182</v>
      </c>
      <c r="B35" s="39">
        <v>4.1404241674468061</v>
      </c>
      <c r="C35" s="40"/>
      <c r="D35" s="549">
        <v>3.8319053164487156</v>
      </c>
      <c r="E35" s="549"/>
      <c r="F35" s="418">
        <v>8.0513171782651369E-2</v>
      </c>
      <c r="G35" s="418"/>
      <c r="H35" s="104">
        <v>4.7179618211175995</v>
      </c>
      <c r="I35" s="418"/>
      <c r="J35" s="549">
        <v>4.5341661292244737</v>
      </c>
      <c r="K35" s="552"/>
      <c r="L35" s="428">
        <v>4.0535720715765292E-2</v>
      </c>
      <c r="M35" s="101"/>
      <c r="N35" s="40">
        <v>1.7198831311787468</v>
      </c>
      <c r="O35" s="418"/>
      <c r="P35" s="549">
        <v>1.3648994995623727</v>
      </c>
      <c r="Q35" s="105"/>
      <c r="R35" s="418">
        <v>0.26008041744479532</v>
      </c>
      <c r="S35" s="544"/>
    </row>
    <row r="36" spans="1:19" x14ac:dyDescent="0.2">
      <c r="A36" s="551" t="s">
        <v>183</v>
      </c>
      <c r="B36" s="39">
        <v>3.5054812074522563</v>
      </c>
      <c r="C36" s="40"/>
      <c r="D36" s="549">
        <v>3.5208983874094719</v>
      </c>
      <c r="E36" s="549"/>
      <c r="F36" s="418">
        <v>-4.3787631055603668E-3</v>
      </c>
      <c r="G36" s="418"/>
      <c r="H36" s="104">
        <v>4.0345852327804881</v>
      </c>
      <c r="I36" s="418"/>
      <c r="J36" s="549">
        <v>3.9325748845477531</v>
      </c>
      <c r="K36" s="552"/>
      <c r="L36" s="428">
        <v>2.5939836170333026E-2</v>
      </c>
      <c r="M36" s="101"/>
      <c r="N36" s="40">
        <v>1.2633209714466989</v>
      </c>
      <c r="O36" s="418"/>
      <c r="P36" s="549">
        <v>2.1569189006125051</v>
      </c>
      <c r="Q36" s="105"/>
      <c r="R36" s="418">
        <v>-0.41429370798876547</v>
      </c>
      <c r="S36" s="544"/>
    </row>
    <row r="37" spans="1:19" x14ac:dyDescent="0.2">
      <c r="A37" s="381" t="s">
        <v>184</v>
      </c>
      <c r="B37" s="39">
        <v>7.9445450226679091</v>
      </c>
      <c r="C37" s="40"/>
      <c r="D37" s="549">
        <v>7.7989875031424267</v>
      </c>
      <c r="E37" s="549"/>
      <c r="F37" s="418">
        <v>1.8663643128910414E-2</v>
      </c>
      <c r="G37" s="418"/>
      <c r="H37" s="104">
        <v>8.3064710535763808</v>
      </c>
      <c r="I37" s="418"/>
      <c r="J37" s="549">
        <v>8.0944667919058659</v>
      </c>
      <c r="K37" s="552"/>
      <c r="L37" s="428">
        <v>2.6191257203317015E-2</v>
      </c>
      <c r="M37" s="101"/>
      <c r="N37" s="40">
        <v>4.111272319076031</v>
      </c>
      <c r="O37" s="418"/>
      <c r="P37" s="549">
        <v>4.2499625455969694</v>
      </c>
      <c r="Q37" s="105"/>
      <c r="R37" s="418">
        <v>-3.2633282066126389E-2</v>
      </c>
      <c r="S37" s="544"/>
    </row>
    <row r="38" spans="1:19" x14ac:dyDescent="0.2">
      <c r="A38" s="381" t="s">
        <v>185</v>
      </c>
      <c r="B38" s="39">
        <v>7.4044769855850818</v>
      </c>
      <c r="C38" s="40"/>
      <c r="D38" s="549">
        <v>6.9399946664734902</v>
      </c>
      <c r="E38" s="549"/>
      <c r="F38" s="418">
        <v>6.6928339492170696E-2</v>
      </c>
      <c r="G38" s="418"/>
      <c r="H38" s="104">
        <v>8.2106431342741821</v>
      </c>
      <c r="I38" s="418"/>
      <c r="J38" s="549">
        <v>7.9096654494203014</v>
      </c>
      <c r="K38" s="552"/>
      <c r="L38" s="428">
        <v>3.8051885604837986E-2</v>
      </c>
      <c r="M38" s="101"/>
      <c r="N38" s="40">
        <v>4.8617858073172</v>
      </c>
      <c r="O38" s="418"/>
      <c r="P38" s="549">
        <v>4.3378021729463319</v>
      </c>
      <c r="Q38" s="105"/>
      <c r="R38" s="418">
        <v>0.12079472817797193</v>
      </c>
      <c r="S38" s="544"/>
    </row>
    <row r="39" spans="1:19" x14ac:dyDescent="0.2">
      <c r="A39" s="551" t="s">
        <v>186</v>
      </c>
      <c r="B39" s="39">
        <v>3.8490796232773792</v>
      </c>
      <c r="C39" s="40"/>
      <c r="D39" s="549">
        <v>3.368431322862262</v>
      </c>
      <c r="E39" s="549"/>
      <c r="F39" s="418">
        <v>0.14269202912134638</v>
      </c>
      <c r="G39" s="418"/>
      <c r="H39" s="104">
        <v>4.4904342377647231</v>
      </c>
      <c r="I39" s="418"/>
      <c r="J39" s="549">
        <v>4.2163930226240414</v>
      </c>
      <c r="K39" s="552"/>
      <c r="L39" s="428">
        <v>6.4994229349647811E-2</v>
      </c>
      <c r="M39" s="101"/>
      <c r="N39" s="40">
        <v>2.3668709820293881</v>
      </c>
      <c r="O39" s="418"/>
      <c r="P39" s="549">
        <v>1.9279452563059951</v>
      </c>
      <c r="Q39" s="105"/>
      <c r="R39" s="418">
        <v>0.22766503576164226</v>
      </c>
      <c r="S39" s="544"/>
    </row>
    <row r="40" spans="1:19" x14ac:dyDescent="0.2">
      <c r="A40" s="551" t="s">
        <v>187</v>
      </c>
      <c r="B40" s="39">
        <v>7.2059733087210107</v>
      </c>
      <c r="C40" s="40"/>
      <c r="D40" s="549">
        <v>6.8497335127256607</v>
      </c>
      <c r="E40" s="549"/>
      <c r="F40" s="418">
        <v>5.2007832908173145E-2</v>
      </c>
      <c r="G40" s="418"/>
      <c r="H40" s="104">
        <v>7.7844004879238922</v>
      </c>
      <c r="I40" s="418"/>
      <c r="J40" s="549">
        <v>7.5329284904191667</v>
      </c>
      <c r="K40" s="552"/>
      <c r="L40" s="428">
        <v>3.3383032618000123E-2</v>
      </c>
      <c r="M40" s="101"/>
      <c r="N40" s="40">
        <v>5.1028415265511189</v>
      </c>
      <c r="O40" s="418"/>
      <c r="P40" s="549">
        <v>4.657650546544704</v>
      </c>
      <c r="Q40" s="105"/>
      <c r="R40" s="418">
        <v>9.558273544945993E-2</v>
      </c>
      <c r="S40" s="544"/>
    </row>
    <row r="41" spans="1:19" x14ac:dyDescent="0.2">
      <c r="A41" s="551" t="s">
        <v>188</v>
      </c>
      <c r="B41" s="39">
        <v>8.8243454008882161</v>
      </c>
      <c r="C41" s="40"/>
      <c r="D41" s="549">
        <v>8.8000599225500356</v>
      </c>
      <c r="E41" s="549"/>
      <c r="F41" s="418">
        <v>2.7596946557090253E-3</v>
      </c>
      <c r="G41" s="418"/>
      <c r="H41" s="104">
        <v>9.5002413677550912</v>
      </c>
      <c r="I41" s="418"/>
      <c r="J41" s="549">
        <v>9.503766795455995</v>
      </c>
      <c r="K41" s="552"/>
      <c r="L41" s="428">
        <v>-3.7095056905114783E-4</v>
      </c>
      <c r="M41" s="101"/>
      <c r="N41" s="40">
        <v>7.3617245253749024</v>
      </c>
      <c r="O41" s="418"/>
      <c r="P41" s="549">
        <v>7.483606594975809</v>
      </c>
      <c r="Q41" s="105"/>
      <c r="R41" s="418">
        <v>-1.6286541529686144E-2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1219760.1768282554</v>
      </c>
      <c r="C43" s="36"/>
      <c r="D43" s="360">
        <v>998846.28989983583</v>
      </c>
      <c r="E43" s="360">
        <v>0</v>
      </c>
      <c r="F43" s="418">
        <v>0.22116905189743738</v>
      </c>
      <c r="G43" s="418"/>
      <c r="H43" s="103">
        <v>719505.96134677192</v>
      </c>
      <c r="I43" s="418"/>
      <c r="J43" s="547">
        <v>565814.58714601398</v>
      </c>
      <c r="K43" s="18"/>
      <c r="L43" s="428">
        <v>0.27162851169317132</v>
      </c>
      <c r="M43" s="101"/>
      <c r="N43" s="36">
        <v>500254.21548044501</v>
      </c>
      <c r="O43" s="418"/>
      <c r="P43" s="360">
        <v>433031.70275382191</v>
      </c>
      <c r="Q43" s="18"/>
      <c r="R43" s="418">
        <v>0.15523693138199407</v>
      </c>
      <c r="S43" s="428"/>
    </row>
    <row r="44" spans="1:19" x14ac:dyDescent="0.2">
      <c r="A44" s="413" t="s">
        <v>327</v>
      </c>
      <c r="B44" s="34">
        <v>1065779.5182730919</v>
      </c>
      <c r="C44" s="36"/>
      <c r="D44" s="360">
        <v>877091.79028721724</v>
      </c>
      <c r="E44" s="360">
        <v>0</v>
      </c>
      <c r="F44" s="418">
        <v>0.21512882696585944</v>
      </c>
      <c r="G44" s="418"/>
      <c r="H44" s="103">
        <v>599824.23627858097</v>
      </c>
      <c r="I44" s="418"/>
      <c r="J44" s="547">
        <v>475664.18779557303</v>
      </c>
      <c r="K44" s="18"/>
      <c r="L44" s="428">
        <v>0.26102458765798109</v>
      </c>
      <c r="M44" s="101"/>
      <c r="N44" s="36">
        <v>465955.28199414315</v>
      </c>
      <c r="O44" s="418"/>
      <c r="P44" s="360">
        <v>401427.60249164421</v>
      </c>
      <c r="Q44" s="18"/>
      <c r="R44" s="418">
        <v>0.16074549707588207</v>
      </c>
      <c r="S44" s="428"/>
    </row>
    <row r="45" spans="1:19" x14ac:dyDescent="0.2">
      <c r="A45" s="413" t="s">
        <v>192</v>
      </c>
      <c r="B45" s="34">
        <v>430613.93809395464</v>
      </c>
      <c r="C45" s="36"/>
      <c r="D45" s="360">
        <v>312172.08112762385</v>
      </c>
      <c r="E45" s="360">
        <v>0</v>
      </c>
      <c r="F45" s="418">
        <v>0.37941207470731103</v>
      </c>
      <c r="G45" s="418"/>
      <c r="H45" s="103">
        <v>325890.26587826066</v>
      </c>
      <c r="I45" s="418"/>
      <c r="J45" s="547">
        <v>226989.88166765324</v>
      </c>
      <c r="K45" s="18"/>
      <c r="L45" s="428">
        <v>0.43570393307403987</v>
      </c>
      <c r="M45" s="101"/>
      <c r="N45" s="36">
        <v>104723.67221574293</v>
      </c>
      <c r="O45" s="418"/>
      <c r="P45" s="360">
        <v>85182.199459970623</v>
      </c>
      <c r="Q45" s="18"/>
      <c r="R45" s="418">
        <v>0.22940793827418562</v>
      </c>
      <c r="S45" s="428"/>
    </row>
    <row r="46" spans="1:19" x14ac:dyDescent="0.2">
      <c r="A46" s="413" t="s">
        <v>193</v>
      </c>
      <c r="B46" s="395">
        <v>336086.03938202822</v>
      </c>
      <c r="C46" s="36"/>
      <c r="D46" s="360">
        <v>242872.45202052969</v>
      </c>
      <c r="E46" s="360">
        <v>0</v>
      </c>
      <c r="F46" s="418">
        <v>0.38379646018322122</v>
      </c>
      <c r="G46" s="418"/>
      <c r="H46" s="103">
        <v>259589.1372305073</v>
      </c>
      <c r="I46" s="418"/>
      <c r="J46" s="547">
        <v>179700.19699191005</v>
      </c>
      <c r="K46" s="18"/>
      <c r="L46" s="428">
        <v>0.44456790574466526</v>
      </c>
      <c r="M46" s="101"/>
      <c r="N46" s="36">
        <v>76496.902151537157</v>
      </c>
      <c r="O46" s="418"/>
      <c r="P46" s="360">
        <v>63172.255028619642</v>
      </c>
      <c r="Q46" s="18"/>
      <c r="R46" s="418">
        <v>0.2109256210163924</v>
      </c>
      <c r="S46" s="428"/>
    </row>
    <row r="47" spans="1:19" x14ac:dyDescent="0.2">
      <c r="A47" s="413" t="s">
        <v>194</v>
      </c>
      <c r="B47" s="34">
        <v>210530.03453620829</v>
      </c>
      <c r="C47" s="36"/>
      <c r="D47" s="360">
        <v>160235.27098295826</v>
      </c>
      <c r="E47" s="360">
        <v>0</v>
      </c>
      <c r="F47" s="418">
        <v>0.31388072828609065</v>
      </c>
      <c r="G47" s="418"/>
      <c r="H47" s="103">
        <v>177603.90560215665</v>
      </c>
      <c r="I47" s="418"/>
      <c r="J47" s="547">
        <v>127614.16147234877</v>
      </c>
      <c r="K47" s="18"/>
      <c r="L47" s="428">
        <v>0.39172567960366667</v>
      </c>
      <c r="M47" s="101"/>
      <c r="N47" s="36">
        <v>32926.128934036147</v>
      </c>
      <c r="O47" s="418"/>
      <c r="P47" s="360">
        <v>32621.109510609487</v>
      </c>
      <c r="Q47" s="18"/>
      <c r="R47" s="418">
        <v>9.350369377456565E-3</v>
      </c>
      <c r="S47" s="428"/>
    </row>
    <row r="48" spans="1:19" x14ac:dyDescent="0.2">
      <c r="A48" s="433" t="s">
        <v>195</v>
      </c>
      <c r="B48" s="34">
        <v>164736.37360562306</v>
      </c>
      <c r="C48" s="36"/>
      <c r="D48" s="360">
        <v>122743.9005157081</v>
      </c>
      <c r="E48" s="360">
        <v>0</v>
      </c>
      <c r="F48" s="418">
        <v>0.34211454022141807</v>
      </c>
      <c r="G48" s="418"/>
      <c r="H48" s="103">
        <v>137910.92777826931</v>
      </c>
      <c r="I48" s="418"/>
      <c r="J48" s="547">
        <v>98087.865349338448</v>
      </c>
      <c r="K48" s="18"/>
      <c r="L48" s="428">
        <v>0.40599377188097252</v>
      </c>
      <c r="M48" s="101"/>
      <c r="N48" s="36">
        <v>26825.445827357911</v>
      </c>
      <c r="O48" s="418"/>
      <c r="P48" s="360">
        <v>24656.035166369646</v>
      </c>
      <c r="Q48" s="18"/>
      <c r="R48" s="418">
        <v>8.7987003845099138E-2</v>
      </c>
      <c r="S48" s="428"/>
    </row>
    <row r="49" spans="1:19" x14ac:dyDescent="0.2">
      <c r="A49" s="413" t="s">
        <v>196</v>
      </c>
      <c r="B49" s="34">
        <v>157065.34222622818</v>
      </c>
      <c r="C49" s="36"/>
      <c r="D49" s="360">
        <v>96985.709461105725</v>
      </c>
      <c r="E49" s="360">
        <v>0</v>
      </c>
      <c r="F49" s="418">
        <v>0.61946892071987425</v>
      </c>
      <c r="G49" s="418"/>
      <c r="H49" s="103">
        <v>140619.36017024875</v>
      </c>
      <c r="I49" s="418"/>
      <c r="J49" s="547">
        <v>82481.711664138391</v>
      </c>
      <c r="K49" s="18"/>
      <c r="L49" s="428">
        <v>0.70485501977510001</v>
      </c>
      <c r="M49" s="101"/>
      <c r="N49" s="36">
        <v>16445.982055977205</v>
      </c>
      <c r="O49" s="418"/>
      <c r="P49" s="360">
        <v>14503.997796967338</v>
      </c>
      <c r="Q49" s="18"/>
      <c r="R49" s="418">
        <v>0.1338930332308737</v>
      </c>
      <c r="S49" s="428"/>
    </row>
    <row r="50" spans="1:19" x14ac:dyDescent="0.2">
      <c r="A50" s="413" t="s">
        <v>197</v>
      </c>
      <c r="B50" s="34">
        <v>7997.5575144260156</v>
      </c>
      <c r="C50" s="36"/>
      <c r="D50" s="360">
        <v>6684.8423994174063</v>
      </c>
      <c r="E50" s="360">
        <v>0</v>
      </c>
      <c r="F50" s="418">
        <v>0.19637188681112575</v>
      </c>
      <c r="G50" s="418"/>
      <c r="H50" s="103">
        <v>7019.2872173947389</v>
      </c>
      <c r="I50" s="418"/>
      <c r="J50" s="547">
        <v>6039.9122809083901</v>
      </c>
      <c r="K50" s="18"/>
      <c r="L50" s="428">
        <v>0.16215052320909748</v>
      </c>
      <c r="M50" s="101"/>
      <c r="N50" s="36">
        <v>978.27029703127027</v>
      </c>
      <c r="O50" s="418"/>
      <c r="P50" s="360">
        <v>644.9301185090161</v>
      </c>
      <c r="Q50" s="18"/>
      <c r="R50" s="418">
        <v>0.51686247696554755</v>
      </c>
      <c r="S50" s="428"/>
    </row>
    <row r="51" spans="1:19" x14ac:dyDescent="0.2">
      <c r="A51" s="413" t="s">
        <v>198</v>
      </c>
      <c r="B51" s="34">
        <v>16599.552778876161</v>
      </c>
      <c r="C51" s="36"/>
      <c r="D51" s="360">
        <v>12799.776073779534</v>
      </c>
      <c r="E51" s="360">
        <v>0</v>
      </c>
      <c r="F51" s="418">
        <v>0.2968627484726476</v>
      </c>
      <c r="G51" s="418"/>
      <c r="H51" s="103">
        <v>13320.024850778536</v>
      </c>
      <c r="I51" s="418"/>
      <c r="J51" s="547">
        <v>10766.278331105534</v>
      </c>
      <c r="K51" s="18"/>
      <c r="L51" s="428">
        <v>0.23719863458246407</v>
      </c>
      <c r="M51" s="101"/>
      <c r="N51" s="36">
        <v>3279.5279280973705</v>
      </c>
      <c r="O51" s="418"/>
      <c r="P51" s="360">
        <v>2033.4977426740006</v>
      </c>
      <c r="Q51" s="18"/>
      <c r="R51" s="418">
        <v>0.61275218520029928</v>
      </c>
      <c r="S51" s="428"/>
    </row>
    <row r="52" spans="1:19" x14ac:dyDescent="0.2">
      <c r="A52" s="413" t="s">
        <v>199</v>
      </c>
      <c r="B52" s="34">
        <v>125660.84415268751</v>
      </c>
      <c r="C52" s="36"/>
      <c r="D52" s="360">
        <v>116765.04788155916</v>
      </c>
      <c r="E52" s="360">
        <v>0</v>
      </c>
      <c r="F52" s="418">
        <v>7.6185437616159021E-2</v>
      </c>
      <c r="G52" s="418"/>
      <c r="H52" s="103">
        <v>115992.64714850939</v>
      </c>
      <c r="I52" s="418"/>
      <c r="J52" s="547">
        <v>104726.0332734072</v>
      </c>
      <c r="K52" s="18"/>
      <c r="L52" s="428">
        <v>0.10758178766962899</v>
      </c>
      <c r="M52" s="101"/>
      <c r="N52" s="36">
        <v>9668.1970041773147</v>
      </c>
      <c r="O52" s="418"/>
      <c r="P52" s="360">
        <v>12039.014608151969</v>
      </c>
      <c r="Q52" s="18"/>
      <c r="R52" s="418">
        <v>-0.19692787833061554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1793056.5216346863</v>
      </c>
      <c r="C54" s="36"/>
      <c r="D54" s="360">
        <v>1409338.6027959194</v>
      </c>
      <c r="E54" s="360"/>
      <c r="F54" s="418">
        <v>0.27226808240228945</v>
      </c>
      <c r="G54" s="418"/>
      <c r="H54" s="103">
        <v>1231955.4452418219</v>
      </c>
      <c r="I54" s="418"/>
      <c r="J54" s="547">
        <v>913306.00166047527</v>
      </c>
      <c r="K54" s="18"/>
      <c r="L54" s="428">
        <v>0.34889669289593228</v>
      </c>
      <c r="M54" s="101"/>
      <c r="N54" s="37">
        <v>561101.07639512233</v>
      </c>
      <c r="O54" s="418"/>
      <c r="P54" s="360">
        <v>496032.60113544401</v>
      </c>
      <c r="Q54" s="18"/>
      <c r="R54" s="418">
        <v>0.13117781998750336</v>
      </c>
      <c r="S54" s="428"/>
    </row>
    <row r="55" spans="1:19" x14ac:dyDescent="0.2">
      <c r="A55" s="433" t="s">
        <v>202</v>
      </c>
      <c r="B55" s="34">
        <v>1762169.6385000411</v>
      </c>
      <c r="C55" s="36"/>
      <c r="D55" s="360">
        <v>1381630.0124376682</v>
      </c>
      <c r="E55" s="360"/>
      <c r="F55" s="418">
        <v>0.27542802533000194</v>
      </c>
      <c r="G55" s="418"/>
      <c r="H55" s="103">
        <v>1220171.2957436538</v>
      </c>
      <c r="I55" s="418"/>
      <c r="J55" s="547">
        <v>904657.86529771052</v>
      </c>
      <c r="K55" s="18"/>
      <c r="L55" s="428">
        <v>0.34876547537903968</v>
      </c>
      <c r="M55" s="101"/>
      <c r="N55" s="37">
        <v>541998.34275854658</v>
      </c>
      <c r="O55" s="418"/>
      <c r="P55" s="360">
        <v>476972.14713995752</v>
      </c>
      <c r="Q55" s="18"/>
      <c r="R55" s="418">
        <v>0.13633122187218299</v>
      </c>
      <c r="S55" s="428"/>
    </row>
    <row r="56" spans="1:19" x14ac:dyDescent="0.2">
      <c r="A56" s="433" t="s">
        <v>203</v>
      </c>
      <c r="B56" s="34">
        <v>25623.111920046318</v>
      </c>
      <c r="C56" s="36"/>
      <c r="D56" s="360">
        <v>25358.187548562029</v>
      </c>
      <c r="E56" s="360"/>
      <c r="F56" s="418">
        <v>1.0447291273358833E-2</v>
      </c>
      <c r="G56" s="418"/>
      <c r="H56" s="103">
        <v>9976.5792665181652</v>
      </c>
      <c r="I56" s="418"/>
      <c r="J56" s="547">
        <v>8152.989890942762</v>
      </c>
      <c r="K56" s="18"/>
      <c r="L56" s="428">
        <v>0.223671242080313</v>
      </c>
      <c r="M56" s="101"/>
      <c r="N56" s="37">
        <v>15646.532653527784</v>
      </c>
      <c r="O56" s="418"/>
      <c r="P56" s="360">
        <v>17205.197657619268</v>
      </c>
      <c r="Q56" s="18"/>
      <c r="R56" s="418">
        <v>-9.0592682229444471E-2</v>
      </c>
      <c r="S56" s="428"/>
    </row>
    <row r="57" spans="1:19" x14ac:dyDescent="0.2">
      <c r="A57" s="433" t="s">
        <v>545</v>
      </c>
      <c r="B57" s="34">
        <v>26439.498689282769</v>
      </c>
      <c r="C57" s="36"/>
      <c r="D57" s="360">
        <v>25279.86301891075</v>
      </c>
      <c r="E57" s="360"/>
      <c r="F57" s="418">
        <v>4.587191273562468E-2</v>
      </c>
      <c r="G57" s="418"/>
      <c r="H57" s="103">
        <v>11637.035944993828</v>
      </c>
      <c r="I57" s="418"/>
      <c r="J57" s="547">
        <v>7235.5109669050571</v>
      </c>
      <c r="K57" s="18"/>
      <c r="L57" s="428">
        <v>0.60832261857126235</v>
      </c>
      <c r="M57" s="101"/>
      <c r="N57" s="37">
        <v>14802.462744288732</v>
      </c>
      <c r="O57" s="418"/>
      <c r="P57" s="360">
        <v>18044.352052005692</v>
      </c>
      <c r="Q57" s="18"/>
      <c r="R57" s="418">
        <v>-0.17966227317963532</v>
      </c>
      <c r="S57" s="428"/>
    </row>
    <row r="58" spans="1:19" x14ac:dyDescent="0.2">
      <c r="A58" s="433" t="s">
        <v>205</v>
      </c>
      <c r="B58" s="34">
        <v>65970.233987353466</v>
      </c>
      <c r="C58" s="36"/>
      <c r="D58" s="360">
        <v>50956.92831428787</v>
      </c>
      <c r="E58" s="360"/>
      <c r="F58" s="418">
        <v>0.29462736804832085</v>
      </c>
      <c r="G58" s="418"/>
      <c r="H58" s="103">
        <v>47427.910360161019</v>
      </c>
      <c r="I58" s="418"/>
      <c r="J58" s="547">
        <v>37304.760304058334</v>
      </c>
      <c r="K58" s="18"/>
      <c r="L58" s="428">
        <v>0.27136349285164552</v>
      </c>
      <c r="M58" s="101"/>
      <c r="N58" s="37">
        <v>18542.323627190992</v>
      </c>
      <c r="O58" s="418"/>
      <c r="P58" s="360">
        <v>13652.16801022954</v>
      </c>
      <c r="Q58" s="18"/>
      <c r="R58" s="418">
        <v>0.35819626694436146</v>
      </c>
      <c r="S58" s="428"/>
    </row>
    <row r="59" spans="1:19" x14ac:dyDescent="0.2">
      <c r="A59" s="433" t="s">
        <v>206</v>
      </c>
      <c r="B59" s="34">
        <v>38636.58398472819</v>
      </c>
      <c r="C59" s="36"/>
      <c r="D59" s="360">
        <v>31886.747379826124</v>
      </c>
      <c r="E59" s="360"/>
      <c r="F59" s="418">
        <v>0.21168156552626324</v>
      </c>
      <c r="G59" s="418"/>
      <c r="H59" s="103">
        <v>31439.045433708972</v>
      </c>
      <c r="I59" s="418"/>
      <c r="J59" s="547">
        <v>24861.866621809793</v>
      </c>
      <c r="K59" s="18"/>
      <c r="L59" s="428">
        <v>0.26454887366057311</v>
      </c>
      <c r="M59" s="101"/>
      <c r="N59" s="37">
        <v>7197.5385510193964</v>
      </c>
      <c r="O59" s="418"/>
      <c r="P59" s="360">
        <v>7024.8807580163293</v>
      </c>
      <c r="Q59" s="18"/>
      <c r="R59" s="418">
        <v>2.4578038966147783E-2</v>
      </c>
      <c r="S59" s="428"/>
    </row>
    <row r="60" spans="1:19" x14ac:dyDescent="0.2">
      <c r="A60" s="433" t="s">
        <v>207</v>
      </c>
      <c r="B60" s="34">
        <v>9739.7683501251595</v>
      </c>
      <c r="C60" s="36"/>
      <c r="D60" s="360">
        <v>8448.1584459032474</v>
      </c>
      <c r="E60" s="360"/>
      <c r="F60" s="418">
        <v>0.15288656249673566</v>
      </c>
      <c r="G60" s="418"/>
      <c r="H60" s="103">
        <v>9174.9017540040331</v>
      </c>
      <c r="I60" s="418"/>
      <c r="J60" s="547">
        <v>7083.1946544869352</v>
      </c>
      <c r="K60" s="18"/>
      <c r="L60" s="428">
        <v>0.2953056073634911</v>
      </c>
      <c r="M60" s="101"/>
      <c r="N60" s="37">
        <v>564.86659612115841</v>
      </c>
      <c r="O60" s="418"/>
      <c r="P60" s="360">
        <v>1364.9637914163118</v>
      </c>
      <c r="Q60" s="18"/>
      <c r="R60" s="418">
        <v>-0.58616734035483653</v>
      </c>
      <c r="S60" s="428"/>
    </row>
    <row r="61" spans="1:19" x14ac:dyDescent="0.2">
      <c r="A61" s="433" t="s">
        <v>208</v>
      </c>
      <c r="B61" s="34">
        <v>19785.830462268226</v>
      </c>
      <c r="C61" s="36"/>
      <c r="D61" s="360">
        <v>12344.719388834106</v>
      </c>
      <c r="E61" s="360"/>
      <c r="F61" s="418">
        <v>0.60277685049403895</v>
      </c>
      <c r="G61" s="418"/>
      <c r="H61" s="103">
        <v>8702.0414362148258</v>
      </c>
      <c r="I61" s="418"/>
      <c r="J61" s="547">
        <v>6874.6683396450899</v>
      </c>
      <c r="K61" s="18"/>
      <c r="L61" s="428">
        <v>0.26581254633500989</v>
      </c>
      <c r="M61" s="101"/>
      <c r="N61" s="37">
        <v>11083.789026053315</v>
      </c>
      <c r="O61" s="418"/>
      <c r="P61" s="360">
        <v>5470.0510491890172</v>
      </c>
      <c r="Q61" s="18"/>
      <c r="R61" s="418">
        <v>1.02626793175844</v>
      </c>
      <c r="S61" s="428"/>
    </row>
    <row r="62" spans="1:19" x14ac:dyDescent="0.2">
      <c r="A62" s="433" t="s">
        <v>209</v>
      </c>
      <c r="B62" s="34">
        <v>22820.440837336049</v>
      </c>
      <c r="C62" s="36"/>
      <c r="D62" s="360">
        <v>20898.976033791303</v>
      </c>
      <c r="E62" s="360"/>
      <c r="F62" s="418">
        <v>9.1940619503938989E-2</v>
      </c>
      <c r="G62" s="418"/>
      <c r="H62" s="103">
        <v>20158.943572178123</v>
      </c>
      <c r="I62" s="418"/>
      <c r="J62" s="547">
        <v>17045.51759091577</v>
      </c>
      <c r="K62" s="18"/>
      <c r="L62" s="428">
        <v>0.18265364865902464</v>
      </c>
      <c r="M62" s="101"/>
      <c r="N62" s="37">
        <v>2661.4972651579405</v>
      </c>
      <c r="O62" s="418"/>
      <c r="P62" s="360">
        <v>3853.4584428755343</v>
      </c>
      <c r="Q62" s="18"/>
      <c r="R62" s="418">
        <v>-0.30932244252467567</v>
      </c>
      <c r="S62" s="428"/>
    </row>
    <row r="63" spans="1:19" x14ac:dyDescent="0.2">
      <c r="A63" s="433" t="s">
        <v>210</v>
      </c>
      <c r="B63" s="34">
        <v>133685.91934505335</v>
      </c>
      <c r="C63" s="36"/>
      <c r="D63" s="360">
        <v>116435.9975784142</v>
      </c>
      <c r="E63" s="360"/>
      <c r="F63" s="418">
        <v>0.14814938786454021</v>
      </c>
      <c r="G63" s="418"/>
      <c r="H63" s="103">
        <v>119415.73083146886</v>
      </c>
      <c r="I63" s="418"/>
      <c r="J63" s="547">
        <v>103534.53690730942</v>
      </c>
      <c r="K63" s="18"/>
      <c r="L63" s="428">
        <v>0.15339030239133897</v>
      </c>
      <c r="M63" s="101"/>
      <c r="N63" s="37">
        <v>14270.188513583846</v>
      </c>
      <c r="O63" s="418"/>
      <c r="P63" s="360">
        <v>12901.460671104784</v>
      </c>
      <c r="Q63" s="18"/>
      <c r="R63" s="418">
        <v>0.10609092081678644</v>
      </c>
      <c r="S63" s="428"/>
    </row>
    <row r="64" spans="1:19" x14ac:dyDescent="0.2">
      <c r="A64" s="433" t="s">
        <v>211</v>
      </c>
      <c r="B64" s="34">
        <v>5516.6612637397484</v>
      </c>
      <c r="C64" s="36"/>
      <c r="D64" s="360">
        <v>7093.5138712082189</v>
      </c>
      <c r="E64" s="360"/>
      <c r="F64" s="418">
        <v>-0.22229499174855205</v>
      </c>
      <c r="G64" s="418"/>
      <c r="H64" s="103">
        <v>4517.5309945273411</v>
      </c>
      <c r="I64" s="418"/>
      <c r="J64" s="547">
        <v>4949.0192473077595</v>
      </c>
      <c r="K64" s="18"/>
      <c r="L64" s="428">
        <v>-8.7186618442663316E-2</v>
      </c>
      <c r="M64" s="101"/>
      <c r="N64" s="38">
        <v>999.13026921239407</v>
      </c>
      <c r="O64" s="418"/>
      <c r="P64" s="360">
        <v>2144.4946239004594</v>
      </c>
      <c r="Q64" s="18"/>
      <c r="R64" s="418">
        <v>-0.53409523247246404</v>
      </c>
      <c r="S64" s="428"/>
    </row>
    <row r="65" spans="1:19" x14ac:dyDescent="0.2">
      <c r="A65" s="433" t="s">
        <v>212</v>
      </c>
      <c r="B65" s="34">
        <v>3205.762063004106</v>
      </c>
      <c r="C65" s="36"/>
      <c r="D65" s="360">
        <v>1947.6797270121301</v>
      </c>
      <c r="E65" s="360"/>
      <c r="F65" s="418">
        <v>0.64593902095082012</v>
      </c>
      <c r="G65" s="418"/>
      <c r="H65" s="103">
        <v>1748.3893502308115</v>
      </c>
      <c r="I65" s="418"/>
      <c r="J65" s="547">
        <v>1249.6753794454057</v>
      </c>
      <c r="K65" s="18"/>
      <c r="L65" s="428">
        <v>0.39907481493852459</v>
      </c>
      <c r="M65" s="101"/>
      <c r="N65" s="38">
        <v>1457.3727127732848</v>
      </c>
      <c r="O65" s="418"/>
      <c r="P65" s="360">
        <v>698.0043475667245</v>
      </c>
      <c r="Q65" s="18"/>
      <c r="R65" s="418">
        <v>1.0879135178079529</v>
      </c>
      <c r="S65" s="428"/>
    </row>
    <row r="66" spans="1:19" x14ac:dyDescent="0.2">
      <c r="A66" s="433" t="s">
        <v>213</v>
      </c>
      <c r="B66" s="34">
        <v>19430.28335556954</v>
      </c>
      <c r="C66" s="36"/>
      <c r="D66" s="360">
        <v>13208.423774023646</v>
      </c>
      <c r="E66" s="360"/>
      <c r="F66" s="418">
        <v>0.47105238959565465</v>
      </c>
      <c r="G66" s="428"/>
      <c r="H66" s="103">
        <v>14510.030853998374</v>
      </c>
      <c r="I66" s="19"/>
      <c r="J66" s="547">
        <v>7919.4206443710182</v>
      </c>
      <c r="K66" s="18"/>
      <c r="L66" s="428">
        <v>0.8322086306037858</v>
      </c>
      <c r="M66" s="101"/>
      <c r="N66" s="38">
        <v>4920.2525015706269</v>
      </c>
      <c r="O66" s="19"/>
      <c r="P66" s="360">
        <v>5289.0031296526267</v>
      </c>
      <c r="Q66" s="18"/>
      <c r="R66" s="418">
        <v>-6.972025144296308E-2</v>
      </c>
      <c r="S66" s="428"/>
    </row>
    <row r="67" spans="1:19" x14ac:dyDescent="0.2">
      <c r="A67" s="560" t="s">
        <v>1065</v>
      </c>
      <c r="B67" s="166">
        <v>43.690577716811852</v>
      </c>
      <c r="C67" s="561"/>
      <c r="D67" s="561"/>
      <c r="E67" s="562"/>
      <c r="F67" s="443"/>
      <c r="G67" s="443"/>
      <c r="H67" s="563">
        <v>43.85925263007988</v>
      </c>
      <c r="I67" s="23"/>
      <c r="J67" s="564"/>
      <c r="K67" s="22"/>
      <c r="L67" s="444"/>
      <c r="M67" s="23"/>
      <c r="N67" s="564">
        <v>43.32548110976203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A69" s="397" t="s">
        <v>1080</v>
      </c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Tables'!A51,":  ",'List of Tables'!C51)</f>
        <v>TABLE 42:  Hotel-Only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709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32051435.841037199</v>
      </c>
      <c r="C6" s="53"/>
      <c r="D6" s="36">
        <v>32071194.249763854</v>
      </c>
      <c r="E6" s="36"/>
      <c r="F6" s="418">
        <v>-6.1607960629032183E-4</v>
      </c>
      <c r="G6" s="418"/>
      <c r="H6" s="100">
        <v>19632118.273958299</v>
      </c>
      <c r="I6" s="418"/>
      <c r="J6" s="360">
        <v>20247377.986959413</v>
      </c>
      <c r="K6" s="18"/>
      <c r="L6" s="428">
        <v>-3.0387130293975814E-2</v>
      </c>
      <c r="M6" s="101"/>
      <c r="N6" s="173">
        <v>12419317.567078901</v>
      </c>
      <c r="O6" s="418"/>
      <c r="P6" s="360">
        <v>11823816.262804439</v>
      </c>
      <c r="Q6" s="18"/>
      <c r="R6" s="418">
        <v>5.0364560057297253E-2</v>
      </c>
      <c r="S6" s="544"/>
    </row>
    <row r="7" spans="1:19" x14ac:dyDescent="0.2">
      <c r="A7" s="439" t="s">
        <v>154</v>
      </c>
      <c r="B7" s="34">
        <v>4424747.486337414</v>
      </c>
      <c r="C7" s="36"/>
      <c r="D7" s="36">
        <v>4386647.3502234472</v>
      </c>
      <c r="E7" s="36"/>
      <c r="F7" s="418">
        <v>8.6854796093937363E-3</v>
      </c>
      <c r="G7" s="418"/>
      <c r="H7" s="103">
        <v>2441119.1405943218</v>
      </c>
      <c r="I7" s="418"/>
      <c r="J7" s="360">
        <v>2512675.184811553</v>
      </c>
      <c r="K7" s="18"/>
      <c r="L7" s="428">
        <v>-2.8478031959629439E-2</v>
      </c>
      <c r="M7" s="101"/>
      <c r="N7" s="36">
        <v>1983628.3457430918</v>
      </c>
      <c r="O7" s="418"/>
      <c r="P7" s="360">
        <v>1873972.1654118942</v>
      </c>
      <c r="Q7" s="18"/>
      <c r="R7" s="418">
        <v>5.8515373042958417E-2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569880.25876967353</v>
      </c>
      <c r="C9" s="36"/>
      <c r="D9" s="36">
        <v>612813.93489133473</v>
      </c>
      <c r="E9" s="36"/>
      <c r="F9" s="418">
        <v>-7.0059888780555038E-2</v>
      </c>
      <c r="G9" s="418"/>
      <c r="H9" s="103">
        <v>458337.7219905298</v>
      </c>
      <c r="I9" s="418"/>
      <c r="J9" s="547">
        <v>489288.3852252306</v>
      </c>
      <c r="K9" s="18"/>
      <c r="L9" s="428">
        <v>-6.3256484660786511E-2</v>
      </c>
      <c r="M9" s="101"/>
      <c r="N9" s="36">
        <v>111542.53677914379</v>
      </c>
      <c r="O9" s="418"/>
      <c r="P9" s="360">
        <v>123525.54966610418</v>
      </c>
      <c r="Q9" s="18"/>
      <c r="R9" s="418">
        <v>-9.7008375347052367E-2</v>
      </c>
      <c r="S9" s="428"/>
    </row>
    <row r="10" spans="1:19" x14ac:dyDescent="0.2">
      <c r="A10" s="546" t="s">
        <v>157</v>
      </c>
      <c r="B10" s="34">
        <v>1943138.7674245078</v>
      </c>
      <c r="C10" s="36"/>
      <c r="D10" s="36">
        <v>1901792.7263100995</v>
      </c>
      <c r="E10" s="36"/>
      <c r="F10" s="418">
        <v>2.174056117809894E-2</v>
      </c>
      <c r="G10" s="418"/>
      <c r="H10" s="103">
        <v>1039774.834925462</v>
      </c>
      <c r="I10" s="418"/>
      <c r="J10" s="547">
        <v>1074274.6324079076</v>
      </c>
      <c r="K10" s="18"/>
      <c r="L10" s="428">
        <v>-3.2114504468114306E-2</v>
      </c>
      <c r="M10" s="101"/>
      <c r="N10" s="36">
        <v>903363.93249904574</v>
      </c>
      <c r="O10" s="418"/>
      <c r="P10" s="360">
        <v>827518.09390219173</v>
      </c>
      <c r="Q10" s="18"/>
      <c r="R10" s="418">
        <v>9.165459843808392E-2</v>
      </c>
      <c r="S10" s="428"/>
    </row>
    <row r="11" spans="1:19" x14ac:dyDescent="0.2">
      <c r="A11" s="546" t="s">
        <v>158</v>
      </c>
      <c r="B11" s="34">
        <v>1911728.4601361011</v>
      </c>
      <c r="C11" s="36"/>
      <c r="D11" s="36">
        <v>1872040.6890183978</v>
      </c>
      <c r="E11" s="36"/>
      <c r="F11" s="418">
        <v>2.1200271634327309E-2</v>
      </c>
      <c r="G11" s="418"/>
      <c r="H11" s="103">
        <v>943006.5836715725</v>
      </c>
      <c r="I11" s="418"/>
      <c r="J11" s="360">
        <v>949112.16717438854</v>
      </c>
      <c r="K11" s="18"/>
      <c r="L11" s="428">
        <v>-6.4329419788106091E-3</v>
      </c>
      <c r="M11" s="101"/>
      <c r="N11" s="36">
        <v>968721.87646452873</v>
      </c>
      <c r="O11" s="418"/>
      <c r="P11" s="360">
        <v>922928.52184400929</v>
      </c>
      <c r="Q11" s="18"/>
      <c r="R11" s="418">
        <v>4.9617444402979785E-2</v>
      </c>
      <c r="S11" s="428"/>
    </row>
    <row r="12" spans="1:19" x14ac:dyDescent="0.2">
      <c r="A12" s="546" t="s">
        <v>159</v>
      </c>
      <c r="B12" s="45">
        <v>2.2187715227421876</v>
      </c>
      <c r="C12" s="43"/>
      <c r="D12" s="40">
        <v>2.2400284950798657</v>
      </c>
      <c r="E12" s="40"/>
      <c r="F12" s="418">
        <v>-9.4895990762475547E-3</v>
      </c>
      <c r="G12" s="418"/>
      <c r="H12" s="104">
        <v>2.0054482659008719</v>
      </c>
      <c r="I12" s="418"/>
      <c r="J12" s="548">
        <v>1.9986291053528475</v>
      </c>
      <c r="K12" s="18"/>
      <c r="L12" s="428">
        <v>3.4119189647348058E-3</v>
      </c>
      <c r="M12" s="101"/>
      <c r="N12" s="43">
        <v>2.5529670404333924</v>
      </c>
      <c r="O12" s="418"/>
      <c r="P12" s="549">
        <v>2.563703663468726</v>
      </c>
      <c r="Q12" s="18"/>
      <c r="R12" s="418">
        <v>-4.1879345059743873E-3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1903213.2445403906</v>
      </c>
      <c r="C14" s="36"/>
      <c r="D14" s="36">
        <v>1893902.958521165</v>
      </c>
      <c r="E14" s="36"/>
      <c r="F14" s="418">
        <v>4.9159255902400866E-3</v>
      </c>
      <c r="G14" s="418"/>
      <c r="H14" s="103">
        <v>879257.77274403244</v>
      </c>
      <c r="I14" s="418"/>
      <c r="J14" s="547">
        <v>907023.64718327345</v>
      </c>
      <c r="K14" s="18"/>
      <c r="L14" s="428">
        <v>-3.0612073373684198E-2</v>
      </c>
      <c r="M14" s="101"/>
      <c r="N14" s="36">
        <v>1023955.4717963582</v>
      </c>
      <c r="O14" s="418"/>
      <c r="P14" s="360">
        <v>986879.31133789138</v>
      </c>
      <c r="Q14" s="18"/>
      <c r="R14" s="418">
        <v>3.7569092828791284E-2</v>
      </c>
      <c r="S14" s="428"/>
    </row>
    <row r="15" spans="1:19" x14ac:dyDescent="0.2">
      <c r="A15" s="438" t="s">
        <v>162</v>
      </c>
      <c r="B15" s="34">
        <v>2521534.2417970225</v>
      </c>
      <c r="C15" s="36"/>
      <c r="D15" s="36">
        <v>2492744.3917015959</v>
      </c>
      <c r="E15" s="36"/>
      <c r="F15" s="418">
        <v>1.154945937949705E-2</v>
      </c>
      <c r="G15" s="418"/>
      <c r="H15" s="34">
        <v>1561861.3678502892</v>
      </c>
      <c r="I15" s="418"/>
      <c r="J15" s="547">
        <v>1605651.5376271128</v>
      </c>
      <c r="K15" s="18"/>
      <c r="L15" s="428">
        <v>-2.7272523801483244E-2</v>
      </c>
      <c r="M15" s="101"/>
      <c r="N15" s="36">
        <v>959672.87394673354</v>
      </c>
      <c r="O15" s="418"/>
      <c r="P15" s="360">
        <v>887092.85407448327</v>
      </c>
      <c r="Q15" s="18"/>
      <c r="R15" s="418">
        <v>8.1817838503472157E-2</v>
      </c>
      <c r="S15" s="428"/>
    </row>
    <row r="16" spans="1:19" x14ac:dyDescent="0.2">
      <c r="A16" s="433" t="s">
        <v>163</v>
      </c>
      <c r="B16" s="45">
        <v>3.9360011177144738</v>
      </c>
      <c r="C16" s="43"/>
      <c r="D16" s="40">
        <v>3.8550021696914833</v>
      </c>
      <c r="E16" s="40"/>
      <c r="F16" s="418">
        <v>2.1011388439626435E-2</v>
      </c>
      <c r="G16" s="418"/>
      <c r="H16" s="104">
        <v>4.7023645753306358</v>
      </c>
      <c r="I16" s="418"/>
      <c r="J16" s="548">
        <v>4.6853106248964238</v>
      </c>
      <c r="K16" s="18"/>
      <c r="L16" s="428">
        <v>3.6398761575362976E-3</v>
      </c>
      <c r="M16" s="101"/>
      <c r="N16" s="43">
        <v>2.9928887100633137</v>
      </c>
      <c r="O16" s="418"/>
      <c r="P16" s="549">
        <v>2.7417009747006245</v>
      </c>
      <c r="Q16" s="18"/>
      <c r="R16" s="418">
        <v>9.1617480418380512E-2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612701.33378120151</v>
      </c>
      <c r="C18" s="36"/>
      <c r="D18" s="36">
        <v>623071.37841336045</v>
      </c>
      <c r="E18" s="36">
        <v>0</v>
      </c>
      <c r="F18" s="418">
        <v>-1.664342961566629E-2</v>
      </c>
      <c r="G18" s="418"/>
      <c r="H18" s="103">
        <v>131958.31576181587</v>
      </c>
      <c r="I18" s="418"/>
      <c r="J18" s="547">
        <v>136025.82158833556</v>
      </c>
      <c r="K18" s="18"/>
      <c r="L18" s="428">
        <v>-2.9902453659346111E-2</v>
      </c>
      <c r="M18" s="101"/>
      <c r="N18" s="36">
        <v>480743.01801938564</v>
      </c>
      <c r="O18" s="418"/>
      <c r="P18" s="360">
        <v>487045.55682502489</v>
      </c>
      <c r="Q18" s="18"/>
      <c r="R18" s="418">
        <v>-1.2940347606750663E-2</v>
      </c>
      <c r="S18" s="428"/>
    </row>
    <row r="19" spans="1:19" x14ac:dyDescent="0.2">
      <c r="A19" s="438" t="s">
        <v>166</v>
      </c>
      <c r="B19" s="34">
        <v>2285774.4874323076</v>
      </c>
      <c r="C19" s="36"/>
      <c r="D19" s="36">
        <v>2261766.0565548623</v>
      </c>
      <c r="E19" s="36">
        <v>0</v>
      </c>
      <c r="F19" s="418">
        <v>1.0614904582136613E-2</v>
      </c>
      <c r="G19" s="418"/>
      <c r="H19" s="103">
        <v>832096.44821097318</v>
      </c>
      <c r="I19" s="418"/>
      <c r="J19" s="547">
        <v>894607.61133710539</v>
      </c>
      <c r="K19" s="18"/>
      <c r="L19" s="428">
        <v>-6.9875510038083954E-2</v>
      </c>
      <c r="M19" s="101"/>
      <c r="N19" s="36">
        <v>1453678.0392213345</v>
      </c>
      <c r="O19" s="418"/>
      <c r="P19" s="360">
        <v>1367158.4452177568</v>
      </c>
      <c r="Q19" s="18"/>
      <c r="R19" s="418">
        <v>6.328424792767684E-2</v>
      </c>
      <c r="S19" s="428"/>
    </row>
    <row r="20" spans="1:19" x14ac:dyDescent="0.2">
      <c r="A20" s="438" t="s">
        <v>167</v>
      </c>
      <c r="B20" s="34">
        <v>532183.03989559982</v>
      </c>
      <c r="C20" s="36"/>
      <c r="D20" s="36">
        <v>542041.49321855314</v>
      </c>
      <c r="E20" s="36">
        <v>0</v>
      </c>
      <c r="F20" s="418">
        <v>-1.8187635902955399E-2</v>
      </c>
      <c r="G20" s="418"/>
      <c r="H20" s="103">
        <v>94508.195321322477</v>
      </c>
      <c r="I20" s="418"/>
      <c r="J20" s="547">
        <v>98182.395599302414</v>
      </c>
      <c r="K20" s="18"/>
      <c r="L20" s="428">
        <v>-3.7422190154892107E-2</v>
      </c>
      <c r="M20" s="101"/>
      <c r="N20" s="36">
        <v>437674.84457427735</v>
      </c>
      <c r="O20" s="418"/>
      <c r="P20" s="360">
        <v>443859.09761925077</v>
      </c>
      <c r="Q20" s="18"/>
      <c r="R20" s="418">
        <v>-1.3932919429035488E-2</v>
      </c>
      <c r="S20" s="428"/>
    </row>
    <row r="21" spans="1:19" x14ac:dyDescent="0.2">
      <c r="A21" s="438" t="s">
        <v>168</v>
      </c>
      <c r="B21" s="34">
        <v>2058454.7050142363</v>
      </c>
      <c r="C21" s="36"/>
      <c r="D21" s="36">
        <v>2043851.4084728623</v>
      </c>
      <c r="E21" s="36">
        <v>0</v>
      </c>
      <c r="F21" s="418">
        <v>7.1449893474816381E-3</v>
      </c>
      <c r="G21" s="418"/>
      <c r="H21" s="103">
        <v>1571572.5719379445</v>
      </c>
      <c r="I21" s="418"/>
      <c r="J21" s="547">
        <v>1580224.1474840243</v>
      </c>
      <c r="K21" s="18"/>
      <c r="L21" s="428">
        <v>-5.4749040253906428E-3</v>
      </c>
      <c r="M21" s="101"/>
      <c r="N21" s="36">
        <v>486882.13307629165</v>
      </c>
      <c r="O21" s="418"/>
      <c r="P21" s="360">
        <v>463627.2609888381</v>
      </c>
      <c r="Q21" s="18"/>
      <c r="R21" s="418">
        <v>5.0158552018392671E-2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3359551.1086896984</v>
      </c>
      <c r="C23" s="36"/>
      <c r="D23" s="36">
        <v>3280752.2855419563</v>
      </c>
      <c r="E23" s="36"/>
      <c r="F23" s="418">
        <v>2.401852267085294E-2</v>
      </c>
      <c r="G23" s="418"/>
      <c r="H23" s="103">
        <v>1473982.4214463967</v>
      </c>
      <c r="I23" s="418"/>
      <c r="J23" s="547">
        <v>1514626.6006344198</v>
      </c>
      <c r="K23" s="18"/>
      <c r="L23" s="428">
        <v>-2.6834454888748673E-2</v>
      </c>
      <c r="M23" s="101"/>
      <c r="N23" s="36">
        <v>1885568.6872433017</v>
      </c>
      <c r="O23" s="418"/>
      <c r="P23" s="360">
        <v>1766125.6849075367</v>
      </c>
      <c r="Q23" s="18"/>
      <c r="R23" s="418">
        <v>6.7629955985843787E-2</v>
      </c>
      <c r="S23" s="428"/>
    </row>
    <row r="24" spans="1:19" x14ac:dyDescent="0.2">
      <c r="A24" s="438" t="s">
        <v>171</v>
      </c>
      <c r="B24" s="34">
        <v>1032733.9766191703</v>
      </c>
      <c r="C24" s="36"/>
      <c r="D24" s="36">
        <v>1021841.4051411722</v>
      </c>
      <c r="E24" s="36"/>
      <c r="F24" s="418">
        <v>1.0659747611708089E-2</v>
      </c>
      <c r="G24" s="418"/>
      <c r="H24" s="103">
        <v>802782.8931787191</v>
      </c>
      <c r="I24" s="418"/>
      <c r="J24" s="547">
        <v>819826.69551894453</v>
      </c>
      <c r="K24" s="18"/>
      <c r="L24" s="428">
        <v>-2.0789518606047375E-2</v>
      </c>
      <c r="M24" s="101"/>
      <c r="N24" s="36">
        <v>229951.08344045113</v>
      </c>
      <c r="O24" s="418"/>
      <c r="P24" s="360">
        <v>202014.70962222767</v>
      </c>
      <c r="Q24" s="18"/>
      <c r="R24" s="418">
        <v>0.13828881010924965</v>
      </c>
      <c r="S24" s="428"/>
    </row>
    <row r="25" spans="1:19" x14ac:dyDescent="0.2">
      <c r="A25" s="438" t="s">
        <v>172</v>
      </c>
      <c r="B25" s="34">
        <v>1013106.6156994766</v>
      </c>
      <c r="C25" s="36"/>
      <c r="D25" s="36">
        <v>1001183.0329004239</v>
      </c>
      <c r="E25" s="36"/>
      <c r="F25" s="418">
        <v>1.1909493476442688E-2</v>
      </c>
      <c r="G25" s="418"/>
      <c r="H25" s="103">
        <v>785862.41367744643</v>
      </c>
      <c r="I25" s="418"/>
      <c r="J25" s="547">
        <v>802926.22479573812</v>
      </c>
      <c r="K25" s="18"/>
      <c r="L25" s="428">
        <v>-2.12520286314383E-2</v>
      </c>
      <c r="M25" s="101"/>
      <c r="N25" s="36">
        <v>227244.20202203019</v>
      </c>
      <c r="O25" s="418"/>
      <c r="P25" s="360">
        <v>198256.80810468571</v>
      </c>
      <c r="Q25" s="18"/>
      <c r="R25" s="418">
        <v>0.1462113417161354</v>
      </c>
      <c r="S25" s="428"/>
    </row>
    <row r="26" spans="1:19" x14ac:dyDescent="0.2">
      <c r="A26" s="438" t="s">
        <v>173</v>
      </c>
      <c r="B26" s="34">
        <v>17414.313131262254</v>
      </c>
      <c r="C26" s="36"/>
      <c r="D26" s="36">
        <v>17629.30165367874</v>
      </c>
      <c r="E26" s="36"/>
      <c r="F26" s="418">
        <v>-1.219495398285526E-2</v>
      </c>
      <c r="G26" s="418"/>
      <c r="H26" s="103">
        <v>12039.213006954882</v>
      </c>
      <c r="I26" s="418"/>
      <c r="J26" s="547">
        <v>11689.506416960539</v>
      </c>
      <c r="K26" s="18"/>
      <c r="L26" s="428">
        <v>2.9916283675326651E-2</v>
      </c>
      <c r="M26" s="101"/>
      <c r="N26" s="36">
        <v>5375.1001243073724</v>
      </c>
      <c r="O26" s="418"/>
      <c r="P26" s="360">
        <v>5939.7952367181997</v>
      </c>
      <c r="Q26" s="18"/>
      <c r="R26" s="418">
        <v>-9.5069794480462155E-2</v>
      </c>
      <c r="S26" s="428"/>
    </row>
    <row r="27" spans="1:19" x14ac:dyDescent="0.2">
      <c r="A27" s="438" t="s">
        <v>174</v>
      </c>
      <c r="B27" s="34">
        <v>35999.332993931632</v>
      </c>
      <c r="C27" s="36"/>
      <c r="D27" s="360">
        <v>36075.485323454202</v>
      </c>
      <c r="E27" s="360"/>
      <c r="F27" s="418">
        <v>-2.1109162867744093E-3</v>
      </c>
      <c r="G27" s="418"/>
      <c r="H27" s="103">
        <v>29026.338522341197</v>
      </c>
      <c r="I27" s="418"/>
      <c r="J27" s="547">
        <v>29331.65822017788</v>
      </c>
      <c r="K27" s="18"/>
      <c r="L27" s="428">
        <v>-1.0409220492915984E-2</v>
      </c>
      <c r="M27" s="101"/>
      <c r="N27" s="36">
        <v>6972.9944715904321</v>
      </c>
      <c r="O27" s="418"/>
      <c r="P27" s="360">
        <v>6743.8271032763205</v>
      </c>
      <c r="Q27" s="18"/>
      <c r="R27" s="418">
        <v>3.3981797695076789E-2</v>
      </c>
      <c r="S27" s="428"/>
    </row>
    <row r="28" spans="1:19" x14ac:dyDescent="0.2">
      <c r="A28" s="438" t="s">
        <v>175</v>
      </c>
      <c r="B28" s="34">
        <v>363590.99065072736</v>
      </c>
      <c r="C28" s="36"/>
      <c r="D28" s="360">
        <v>355383.96670978278</v>
      </c>
      <c r="E28" s="360"/>
      <c r="F28" s="418">
        <v>2.3093399561400812E-2</v>
      </c>
      <c r="G28" s="418"/>
      <c r="H28" s="103">
        <v>307455.7478470325</v>
      </c>
      <c r="I28" s="418"/>
      <c r="J28" s="547">
        <v>308408.57755948295</v>
      </c>
      <c r="K28" s="18"/>
      <c r="L28" s="428">
        <v>-3.0895045786029519E-3</v>
      </c>
      <c r="M28" s="101"/>
      <c r="N28" s="36">
        <v>56135.24280369487</v>
      </c>
      <c r="O28" s="418"/>
      <c r="P28" s="360">
        <v>46975.38915029983</v>
      </c>
      <c r="Q28" s="18"/>
      <c r="R28" s="418">
        <v>0.19499260823763873</v>
      </c>
      <c r="S28" s="428"/>
    </row>
    <row r="29" spans="1:19" x14ac:dyDescent="0.2">
      <c r="A29" s="438" t="s">
        <v>176</v>
      </c>
      <c r="B29" s="34">
        <v>625096.29430516355</v>
      </c>
      <c r="C29" s="36"/>
      <c r="D29" s="360">
        <v>643339.14476038015</v>
      </c>
      <c r="E29" s="360"/>
      <c r="F29" s="418">
        <v>-2.835650621261571E-2</v>
      </c>
      <c r="G29" s="418"/>
      <c r="H29" s="103">
        <v>383740.35790956556</v>
      </c>
      <c r="I29" s="418"/>
      <c r="J29" s="547">
        <v>405898.14837188349</v>
      </c>
      <c r="K29" s="18"/>
      <c r="L29" s="428">
        <v>-5.4589533239301671E-2</v>
      </c>
      <c r="M29" s="101"/>
      <c r="N29" s="36">
        <v>241355.93639559796</v>
      </c>
      <c r="O29" s="418"/>
      <c r="P29" s="360">
        <v>237440.99638849666</v>
      </c>
      <c r="Q29" s="18"/>
      <c r="R29" s="418">
        <v>1.6488054155128939E-2</v>
      </c>
      <c r="S29" s="428"/>
    </row>
    <row r="30" spans="1:19" x14ac:dyDescent="0.2">
      <c r="A30" s="438" t="s">
        <v>326</v>
      </c>
      <c r="B30" s="34">
        <v>204415.48877996008</v>
      </c>
      <c r="C30" s="36"/>
      <c r="D30" s="360">
        <v>215400.48357148492</v>
      </c>
      <c r="E30" s="360"/>
      <c r="F30" s="418">
        <v>-5.0998004319146507E-2</v>
      </c>
      <c r="G30" s="418"/>
      <c r="H30" s="103">
        <v>99496.130119528068</v>
      </c>
      <c r="I30" s="418"/>
      <c r="J30" s="547">
        <v>103913.72260222197</v>
      </c>
      <c r="K30" s="18"/>
      <c r="L30" s="428">
        <v>-4.2512118438911936E-2</v>
      </c>
      <c r="M30" s="101"/>
      <c r="N30" s="36">
        <v>104919.358660432</v>
      </c>
      <c r="O30" s="418"/>
      <c r="P30" s="360">
        <v>111486.76096926295</v>
      </c>
      <c r="Q30" s="18"/>
      <c r="R30" s="418">
        <v>-5.8907463556516722E-2</v>
      </c>
      <c r="S30" s="428"/>
    </row>
    <row r="31" spans="1:19" x14ac:dyDescent="0.2">
      <c r="A31" s="438" t="s">
        <v>178</v>
      </c>
      <c r="B31" s="34">
        <v>498498.71651688195</v>
      </c>
      <c r="C31" s="36"/>
      <c r="D31" s="360">
        <v>507915.48757471511</v>
      </c>
      <c r="E31" s="360"/>
      <c r="F31" s="418">
        <v>-1.8540035277912134E-2</v>
      </c>
      <c r="G31" s="418"/>
      <c r="H31" s="103">
        <v>331102.50071257976</v>
      </c>
      <c r="I31" s="418"/>
      <c r="J31" s="547">
        <v>351645.18340449606</v>
      </c>
      <c r="K31" s="18"/>
      <c r="L31" s="428">
        <v>-5.8418780240439505E-2</v>
      </c>
      <c r="M31" s="101"/>
      <c r="N31" s="36">
        <v>167396.21580430222</v>
      </c>
      <c r="O31" s="418"/>
      <c r="P31" s="360">
        <v>156270.30417021905</v>
      </c>
      <c r="Q31" s="18"/>
      <c r="R31" s="418">
        <v>7.1196582697913943E-2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5.9872378723432469</v>
      </c>
      <c r="C33" s="40"/>
      <c r="D33" s="549">
        <v>6.1624530089160698</v>
      </c>
      <c r="E33" s="549"/>
      <c r="F33" s="418">
        <v>-2.8432693331586475E-2</v>
      </c>
      <c r="G33" s="418"/>
      <c r="H33" s="104">
        <v>6.4770919117834707</v>
      </c>
      <c r="I33" s="418"/>
      <c r="J33" s="549">
        <v>6.7369849272155227</v>
      </c>
      <c r="K33" s="552"/>
      <c r="L33" s="428">
        <v>-3.8577051639548339E-2</v>
      </c>
      <c r="M33" s="101"/>
      <c r="N33" s="40">
        <v>5.6043102982409119</v>
      </c>
      <c r="O33" s="418"/>
      <c r="P33" s="549">
        <v>5.6697353423274466</v>
      </c>
      <c r="Q33" s="105"/>
      <c r="R33" s="418">
        <v>-1.153934710110781E-2</v>
      </c>
      <c r="S33" s="544"/>
    </row>
    <row r="34" spans="1:19" x14ac:dyDescent="0.2">
      <c r="A34" s="551" t="s">
        <v>181</v>
      </c>
      <c r="B34" s="39">
        <v>6.3104748497549332</v>
      </c>
      <c r="C34" s="40"/>
      <c r="D34" s="549">
        <v>6.3197321859496549</v>
      </c>
      <c r="E34" s="549"/>
      <c r="F34" s="418">
        <v>-1.4648304583702236E-3</v>
      </c>
      <c r="G34" s="418"/>
      <c r="H34" s="104">
        <v>6.9627612383476407</v>
      </c>
      <c r="I34" s="418"/>
      <c r="J34" s="549">
        <v>6.7498849960878129</v>
      </c>
      <c r="K34" s="552"/>
      <c r="L34" s="428">
        <v>3.1537758403766797E-2</v>
      </c>
      <c r="M34" s="101"/>
      <c r="N34" s="40">
        <v>4.0547193621024267</v>
      </c>
      <c r="O34" s="418"/>
      <c r="P34" s="549">
        <v>4.5776433506086951</v>
      </c>
      <c r="Q34" s="105"/>
      <c r="R34" s="418">
        <v>-0.11423432287199363</v>
      </c>
      <c r="S34" s="544"/>
    </row>
    <row r="35" spans="1:19" x14ac:dyDescent="0.2">
      <c r="A35" s="551" t="s">
        <v>182</v>
      </c>
      <c r="B35" s="39">
        <v>2.5273950710467195</v>
      </c>
      <c r="C35" s="40"/>
      <c r="D35" s="549">
        <v>2.6751484831251675</v>
      </c>
      <c r="E35" s="549"/>
      <c r="F35" s="418">
        <v>-5.5231854609370787E-2</v>
      </c>
      <c r="G35" s="418"/>
      <c r="H35" s="104">
        <v>2.9867252955675423</v>
      </c>
      <c r="I35" s="418"/>
      <c r="J35" s="549">
        <v>3.0791799065681507</v>
      </c>
      <c r="K35" s="552"/>
      <c r="L35" s="428">
        <v>-3.0025725617199201E-2</v>
      </c>
      <c r="M35" s="101"/>
      <c r="N35" s="40">
        <v>1.4985817865218698</v>
      </c>
      <c r="O35" s="418"/>
      <c r="P35" s="549">
        <v>1.8800153634185164</v>
      </c>
      <c r="Q35" s="105"/>
      <c r="R35" s="418">
        <v>-0.2028885424654556</v>
      </c>
      <c r="S35" s="544"/>
    </row>
    <row r="36" spans="1:19" x14ac:dyDescent="0.2">
      <c r="A36" s="551" t="s">
        <v>183</v>
      </c>
      <c r="B36" s="39">
        <v>3.7900745641413423</v>
      </c>
      <c r="C36" s="40"/>
      <c r="D36" s="549">
        <v>3.7121239415911522</v>
      </c>
      <c r="E36" s="549"/>
      <c r="F36" s="418">
        <v>2.0998927777389226E-2</v>
      </c>
      <c r="G36" s="418"/>
      <c r="H36" s="104">
        <v>4.218835248150226</v>
      </c>
      <c r="I36" s="418"/>
      <c r="J36" s="549">
        <v>4.120507579890365</v>
      </c>
      <c r="K36" s="552"/>
      <c r="L36" s="428">
        <v>2.3862999000350649E-2</v>
      </c>
      <c r="M36" s="101"/>
      <c r="N36" s="40">
        <v>2.0052814153990592</v>
      </c>
      <c r="O36" s="418"/>
      <c r="P36" s="549">
        <v>1.9358967166248178</v>
      </c>
      <c r="Q36" s="105"/>
      <c r="R36" s="418">
        <v>3.5841115994665135E-2</v>
      </c>
      <c r="S36" s="544"/>
    </row>
    <row r="37" spans="1:19" x14ac:dyDescent="0.2">
      <c r="A37" s="381" t="s">
        <v>184</v>
      </c>
      <c r="B37" s="39">
        <v>5.9318752042983869</v>
      </c>
      <c r="C37" s="40"/>
      <c r="D37" s="549">
        <v>5.8640632476555163</v>
      </c>
      <c r="E37" s="549"/>
      <c r="F37" s="418">
        <v>1.1563987934472249E-2</v>
      </c>
      <c r="G37" s="418"/>
      <c r="H37" s="104">
        <v>6.4460381445081616</v>
      </c>
      <c r="I37" s="418"/>
      <c r="J37" s="549">
        <v>6.2473721471314372</v>
      </c>
      <c r="K37" s="552"/>
      <c r="L37" s="428">
        <v>3.1799930066267065E-2</v>
      </c>
      <c r="M37" s="101"/>
      <c r="N37" s="40">
        <v>3.1157770919193224</v>
      </c>
      <c r="O37" s="418"/>
      <c r="P37" s="549">
        <v>3.3475167199615536</v>
      </c>
      <c r="Q37" s="105"/>
      <c r="R37" s="418">
        <v>-6.9227325037794815E-2</v>
      </c>
      <c r="S37" s="544"/>
    </row>
    <row r="38" spans="1:19" x14ac:dyDescent="0.2">
      <c r="A38" s="381" t="s">
        <v>185</v>
      </c>
      <c r="B38" s="39">
        <v>5.1297552589695528</v>
      </c>
      <c r="C38" s="40"/>
      <c r="D38" s="549">
        <v>5.0693559656499918</v>
      </c>
      <c r="E38" s="549"/>
      <c r="F38" s="418">
        <v>1.1914589097476521E-2</v>
      </c>
      <c r="G38" s="418"/>
      <c r="H38" s="104">
        <v>6.4443043578669412</v>
      </c>
      <c r="I38" s="418"/>
      <c r="J38" s="549">
        <v>6.2579816388522769</v>
      </c>
      <c r="K38" s="552"/>
      <c r="L38" s="428">
        <v>2.9773612287049826E-2</v>
      </c>
      <c r="M38" s="101"/>
      <c r="N38" s="40">
        <v>3.0397070536759325</v>
      </c>
      <c r="O38" s="418"/>
      <c r="P38" s="549">
        <v>3.0374365953711675</v>
      </c>
      <c r="Q38" s="105"/>
      <c r="R38" s="418">
        <v>7.4749158821126841E-4</v>
      </c>
      <c r="S38" s="544"/>
    </row>
    <row r="39" spans="1:19" x14ac:dyDescent="0.2">
      <c r="A39" s="551" t="s">
        <v>186</v>
      </c>
      <c r="B39" s="39">
        <v>2.6171809477402164</v>
      </c>
      <c r="C39" s="40"/>
      <c r="D39" s="549">
        <v>2.4936329127283763</v>
      </c>
      <c r="E39" s="549"/>
      <c r="F39" s="418">
        <v>4.9545397953807725E-2</v>
      </c>
      <c r="G39" s="418"/>
      <c r="H39" s="104">
        <v>3.7206628015766872</v>
      </c>
      <c r="I39" s="418"/>
      <c r="J39" s="549">
        <v>3.4636018306391843</v>
      </c>
      <c r="K39" s="552"/>
      <c r="L39" s="428">
        <v>7.4217818186700771E-2</v>
      </c>
      <c r="M39" s="101"/>
      <c r="N39" s="40">
        <v>1.5707375123662906</v>
      </c>
      <c r="O39" s="418"/>
      <c r="P39" s="549">
        <v>1.5895517447738248</v>
      </c>
      <c r="Q39" s="105"/>
      <c r="R39" s="418">
        <v>-1.1836187446802034E-2</v>
      </c>
      <c r="S39" s="544"/>
    </row>
    <row r="40" spans="1:19" x14ac:dyDescent="0.2">
      <c r="A40" s="551" t="s">
        <v>187</v>
      </c>
      <c r="B40" s="39">
        <v>5.3592889849002452</v>
      </c>
      <c r="C40" s="40"/>
      <c r="D40" s="549">
        <v>5.3634619593579664</v>
      </c>
      <c r="E40" s="549"/>
      <c r="F40" s="418">
        <v>-7.7803748574004463E-4</v>
      </c>
      <c r="G40" s="418"/>
      <c r="H40" s="104">
        <v>6.3507466902349323</v>
      </c>
      <c r="I40" s="418"/>
      <c r="J40" s="549">
        <v>6.199963778300754</v>
      </c>
      <c r="K40" s="552"/>
      <c r="L40" s="428">
        <v>2.4319966587853837E-2</v>
      </c>
      <c r="M40" s="101"/>
      <c r="N40" s="40">
        <v>3.3982283718524156</v>
      </c>
      <c r="O40" s="418"/>
      <c r="P40" s="549">
        <v>3.4811348140807499</v>
      </c>
      <c r="Q40" s="105"/>
      <c r="R40" s="418">
        <v>-2.3815924017934684E-2</v>
      </c>
      <c r="S40" s="544"/>
    </row>
    <row r="41" spans="1:19" x14ac:dyDescent="0.2">
      <c r="A41" s="551" t="s">
        <v>188</v>
      </c>
      <c r="B41" s="39">
        <v>7.2436756990098399</v>
      </c>
      <c r="C41" s="40"/>
      <c r="D41" s="549">
        <v>7.3110947129429515</v>
      </c>
      <c r="E41" s="549"/>
      <c r="F41" s="418">
        <v>-9.2214663576657922E-3</v>
      </c>
      <c r="G41" s="418"/>
      <c r="H41" s="104">
        <v>8.042261415056787</v>
      </c>
      <c r="I41" s="418"/>
      <c r="J41" s="549">
        <v>8.0580960521078797</v>
      </c>
      <c r="K41" s="552"/>
      <c r="L41" s="428">
        <v>-1.9650593575327962E-3</v>
      </c>
      <c r="M41" s="101"/>
      <c r="N41" s="40">
        <v>6.2609095064259481</v>
      </c>
      <c r="O41" s="418"/>
      <c r="P41" s="549">
        <v>6.309494068822306</v>
      </c>
      <c r="Q41" s="105"/>
      <c r="R41" s="418">
        <v>-7.700231090862473E-3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4424747.486337414</v>
      </c>
      <c r="C43" s="36"/>
      <c r="D43" s="360">
        <v>4386647.3502234472</v>
      </c>
      <c r="E43" s="360"/>
      <c r="F43" s="418">
        <v>8.6854796093937363E-3</v>
      </c>
      <c r="G43" s="418"/>
      <c r="H43" s="103">
        <v>2441119.1405943218</v>
      </c>
      <c r="I43" s="418"/>
      <c r="J43" s="547">
        <v>2512675.184811553</v>
      </c>
      <c r="K43" s="18"/>
      <c r="L43" s="428">
        <v>-2.8478031959629439E-2</v>
      </c>
      <c r="M43" s="101"/>
      <c r="N43" s="36">
        <v>1983628.3457430918</v>
      </c>
      <c r="O43" s="418"/>
      <c r="P43" s="360">
        <v>1873972.1654118942</v>
      </c>
      <c r="Q43" s="18"/>
      <c r="R43" s="418">
        <v>5.8515373042958417E-2</v>
      </c>
      <c r="S43" s="428"/>
    </row>
    <row r="44" spans="1:19" x14ac:dyDescent="0.2">
      <c r="A44" s="413" t="s">
        <v>327</v>
      </c>
      <c r="B44" s="34">
        <v>4424747.486337414</v>
      </c>
      <c r="C44" s="36"/>
      <c r="D44" s="360">
        <v>4386647.3502234472</v>
      </c>
      <c r="E44" s="360"/>
      <c r="F44" s="418">
        <v>8.6854796093937363E-3</v>
      </c>
      <c r="G44" s="418"/>
      <c r="H44" s="103">
        <v>2441119.1405943218</v>
      </c>
      <c r="I44" s="418"/>
      <c r="J44" s="547">
        <v>2512675.184811553</v>
      </c>
      <c r="K44" s="18"/>
      <c r="L44" s="428">
        <v>-2.8478031959629439E-2</v>
      </c>
      <c r="M44" s="101"/>
      <c r="N44" s="36">
        <v>1983628.3457430918</v>
      </c>
      <c r="O44" s="418"/>
      <c r="P44" s="360">
        <v>1873972.1654118942</v>
      </c>
      <c r="Q44" s="18"/>
      <c r="R44" s="418">
        <v>5.8515373042958417E-2</v>
      </c>
      <c r="S44" s="428"/>
    </row>
    <row r="45" spans="1:19" x14ac:dyDescent="0.2">
      <c r="A45" s="413" t="s">
        <v>192</v>
      </c>
      <c r="B45" s="34"/>
      <c r="C45" s="36"/>
      <c r="D45" s="360"/>
      <c r="E45" s="360"/>
      <c r="F45" s="418"/>
      <c r="G45" s="418"/>
      <c r="H45" s="103"/>
      <c r="I45" s="418"/>
      <c r="J45" s="547"/>
      <c r="K45" s="18"/>
      <c r="L45" s="428"/>
      <c r="M45" s="101"/>
      <c r="N45" s="36"/>
      <c r="O45" s="418"/>
      <c r="P45" s="360"/>
      <c r="Q45" s="18"/>
      <c r="R45" s="418"/>
      <c r="S45" s="428"/>
    </row>
    <row r="46" spans="1:19" x14ac:dyDescent="0.2">
      <c r="A46" s="413" t="s">
        <v>193</v>
      </c>
      <c r="B46" s="395"/>
      <c r="C46" s="36"/>
      <c r="D46" s="360"/>
      <c r="E46" s="360"/>
      <c r="F46" s="418"/>
      <c r="G46" s="418"/>
      <c r="H46" s="103"/>
      <c r="I46" s="418"/>
      <c r="J46" s="547"/>
      <c r="K46" s="18"/>
      <c r="L46" s="428"/>
      <c r="M46" s="101"/>
      <c r="N46" s="36"/>
      <c r="O46" s="418"/>
      <c r="P46" s="360"/>
      <c r="Q46" s="18"/>
      <c r="R46" s="418"/>
      <c r="S46" s="428"/>
    </row>
    <row r="47" spans="1:19" x14ac:dyDescent="0.2">
      <c r="A47" s="413" t="s">
        <v>194</v>
      </c>
      <c r="B47" s="34"/>
      <c r="C47" s="36"/>
      <c r="D47" s="360"/>
      <c r="E47" s="360"/>
      <c r="F47" s="418"/>
      <c r="G47" s="418"/>
      <c r="H47" s="103"/>
      <c r="I47" s="418"/>
      <c r="J47" s="547"/>
      <c r="K47" s="18"/>
      <c r="L47" s="428"/>
      <c r="M47" s="101"/>
      <c r="N47" s="36"/>
      <c r="O47" s="418"/>
      <c r="P47" s="360"/>
      <c r="Q47" s="18"/>
      <c r="R47" s="418"/>
      <c r="S47" s="428"/>
    </row>
    <row r="48" spans="1:19" x14ac:dyDescent="0.2">
      <c r="A48" s="433" t="s">
        <v>195</v>
      </c>
      <c r="B48" s="34"/>
      <c r="C48" s="36"/>
      <c r="D48" s="360"/>
      <c r="E48" s="360"/>
      <c r="F48" s="418"/>
      <c r="G48" s="418"/>
      <c r="H48" s="103"/>
      <c r="I48" s="418"/>
      <c r="J48" s="547"/>
      <c r="K48" s="18"/>
      <c r="L48" s="428"/>
      <c r="M48" s="101"/>
      <c r="N48" s="36"/>
      <c r="O48" s="418"/>
      <c r="P48" s="360"/>
      <c r="Q48" s="18"/>
      <c r="R48" s="418"/>
      <c r="S48" s="428"/>
    </row>
    <row r="49" spans="1:19" x14ac:dyDescent="0.2">
      <c r="A49" s="413" t="s">
        <v>196</v>
      </c>
      <c r="B49" s="34"/>
      <c r="C49" s="36"/>
      <c r="D49" s="360"/>
      <c r="E49" s="360"/>
      <c r="F49" s="418"/>
      <c r="G49" s="418"/>
      <c r="H49" s="103"/>
      <c r="I49" s="418"/>
      <c r="J49" s="547"/>
      <c r="K49" s="18"/>
      <c r="L49" s="428"/>
      <c r="M49" s="101"/>
      <c r="N49" s="36"/>
      <c r="O49" s="418"/>
      <c r="P49" s="360"/>
      <c r="Q49" s="18"/>
      <c r="R49" s="418"/>
      <c r="S49" s="428"/>
    </row>
    <row r="50" spans="1:19" x14ac:dyDescent="0.2">
      <c r="A50" s="413" t="s">
        <v>197</v>
      </c>
      <c r="B50" s="34"/>
      <c r="C50" s="36"/>
      <c r="D50" s="360"/>
      <c r="E50" s="360"/>
      <c r="F50" s="418"/>
      <c r="G50" s="418"/>
      <c r="H50" s="103"/>
      <c r="I50" s="418"/>
      <c r="J50" s="547"/>
      <c r="K50" s="18"/>
      <c r="L50" s="428"/>
      <c r="M50" s="101"/>
      <c r="N50" s="36"/>
      <c r="O50" s="418"/>
      <c r="P50" s="360"/>
      <c r="Q50" s="18"/>
      <c r="R50" s="418"/>
      <c r="S50" s="428"/>
    </row>
    <row r="51" spans="1:19" x14ac:dyDescent="0.2">
      <c r="A51" s="413" t="s">
        <v>198</v>
      </c>
      <c r="B51" s="34"/>
      <c r="C51" s="36"/>
      <c r="D51" s="360"/>
      <c r="E51" s="360"/>
      <c r="F51" s="418"/>
      <c r="G51" s="418"/>
      <c r="H51" s="103"/>
      <c r="I51" s="418"/>
      <c r="J51" s="547"/>
      <c r="K51" s="18"/>
      <c r="L51" s="428"/>
      <c r="M51" s="101"/>
      <c r="N51" s="36"/>
      <c r="O51" s="418"/>
      <c r="P51" s="360"/>
      <c r="Q51" s="18"/>
      <c r="R51" s="418"/>
      <c r="S51" s="428"/>
    </row>
    <row r="52" spans="1:19" x14ac:dyDescent="0.2">
      <c r="A52" s="413" t="s">
        <v>199</v>
      </c>
      <c r="B52" s="34"/>
      <c r="C52" s="36"/>
      <c r="D52" s="360"/>
      <c r="E52" s="360"/>
      <c r="F52" s="418"/>
      <c r="G52" s="418"/>
      <c r="H52" s="103"/>
      <c r="I52" s="418"/>
      <c r="J52" s="547"/>
      <c r="K52" s="18"/>
      <c r="L52" s="428"/>
      <c r="M52" s="101"/>
      <c r="N52" s="36"/>
      <c r="O52" s="418"/>
      <c r="P52" s="360"/>
      <c r="Q52" s="18"/>
      <c r="R52" s="418"/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3681085.3755318429</v>
      </c>
      <c r="C54" s="36"/>
      <c r="D54" s="360">
        <v>3651906.5792038795</v>
      </c>
      <c r="E54" s="360"/>
      <c r="F54" s="418">
        <v>7.9900171855777566E-3</v>
      </c>
      <c r="G54" s="418"/>
      <c r="H54" s="103">
        <v>1981553.8773230144</v>
      </c>
      <c r="I54" s="418"/>
      <c r="J54" s="547">
        <v>2033984.963854752</v>
      </c>
      <c r="K54" s="18"/>
      <c r="L54" s="428">
        <v>-2.5777519236116497E-2</v>
      </c>
      <c r="M54" s="101"/>
      <c r="N54" s="37">
        <v>1699531.4982088283</v>
      </c>
      <c r="O54" s="418"/>
      <c r="P54" s="360">
        <v>1617921.6153491277</v>
      </c>
      <c r="Q54" s="18"/>
      <c r="R54" s="418">
        <v>5.0441184594774188E-2</v>
      </c>
      <c r="S54" s="428"/>
    </row>
    <row r="55" spans="1:19" x14ac:dyDescent="0.2">
      <c r="A55" s="433" t="s">
        <v>202</v>
      </c>
      <c r="B55" s="34">
        <v>3201695.9026254523</v>
      </c>
      <c r="C55" s="36"/>
      <c r="D55" s="360">
        <v>3162301.0379519193</v>
      </c>
      <c r="E55" s="360"/>
      <c r="F55" s="418">
        <v>1.2457657952465936E-2</v>
      </c>
      <c r="G55" s="418"/>
      <c r="H55" s="103">
        <v>1841109.4600644703</v>
      </c>
      <c r="I55" s="418"/>
      <c r="J55" s="547">
        <v>1883043.3835601304</v>
      </c>
      <c r="K55" s="18"/>
      <c r="L55" s="428">
        <v>-2.2269228559343501E-2</v>
      </c>
      <c r="M55" s="101"/>
      <c r="N55" s="37">
        <v>1360586.442560982</v>
      </c>
      <c r="O55" s="418"/>
      <c r="P55" s="360">
        <v>1279257.6543917889</v>
      </c>
      <c r="Q55" s="18"/>
      <c r="R55" s="418">
        <v>6.3574986547850751E-2</v>
      </c>
      <c r="S55" s="428"/>
    </row>
    <row r="56" spans="1:19" x14ac:dyDescent="0.2">
      <c r="A56" s="433" t="s">
        <v>203</v>
      </c>
      <c r="B56" s="34">
        <v>476509.08178868325</v>
      </c>
      <c r="C56" s="36"/>
      <c r="D56" s="360">
        <v>487648.38256720605</v>
      </c>
      <c r="E56" s="360"/>
      <c r="F56" s="418">
        <v>-2.2842894956157506E-2</v>
      </c>
      <c r="G56" s="418"/>
      <c r="H56" s="103">
        <v>143100.92903417296</v>
      </c>
      <c r="I56" s="418"/>
      <c r="J56" s="547">
        <v>153327.89516354722</v>
      </c>
      <c r="K56" s="18"/>
      <c r="L56" s="428">
        <v>-6.6699970794392369E-2</v>
      </c>
      <c r="M56" s="101"/>
      <c r="N56" s="37">
        <v>333408.15275451029</v>
      </c>
      <c r="O56" s="418"/>
      <c r="P56" s="360">
        <v>334320.4874036588</v>
      </c>
      <c r="Q56" s="18"/>
      <c r="R56" s="418">
        <v>-2.7289223470380983E-3</v>
      </c>
      <c r="S56" s="428"/>
    </row>
    <row r="57" spans="1:19" x14ac:dyDescent="0.2">
      <c r="A57" s="433" t="s">
        <v>545</v>
      </c>
      <c r="B57" s="34">
        <v>85000.171949405834</v>
      </c>
      <c r="C57" s="36"/>
      <c r="D57" s="360">
        <v>90990.738859876539</v>
      </c>
      <c r="E57" s="360"/>
      <c r="F57" s="418">
        <v>-6.5837105902569137E-2</v>
      </c>
      <c r="G57" s="418"/>
      <c r="H57" s="103">
        <v>25497.233553497728</v>
      </c>
      <c r="I57" s="418"/>
      <c r="J57" s="547">
        <v>27897.674086635921</v>
      </c>
      <c r="K57" s="18"/>
      <c r="L57" s="428">
        <v>-8.6044468283759112E-2</v>
      </c>
      <c r="M57" s="101"/>
      <c r="N57" s="37">
        <v>59502.93839590811</v>
      </c>
      <c r="O57" s="418"/>
      <c r="P57" s="360">
        <v>63093.064773240614</v>
      </c>
      <c r="Q57" s="18"/>
      <c r="R57" s="418">
        <v>-5.6902076166938223E-2</v>
      </c>
      <c r="S57" s="428"/>
    </row>
    <row r="58" spans="1:19" x14ac:dyDescent="0.2">
      <c r="A58" s="433" t="s">
        <v>205</v>
      </c>
      <c r="B58" s="34">
        <v>340557.88412119856</v>
      </c>
      <c r="C58" s="36"/>
      <c r="D58" s="360">
        <v>341201.64281627961</v>
      </c>
      <c r="E58" s="360"/>
      <c r="F58" s="418">
        <v>-1.8867397289399439E-3</v>
      </c>
      <c r="G58" s="418"/>
      <c r="H58" s="103">
        <v>233158.01291849569</v>
      </c>
      <c r="I58" s="418"/>
      <c r="J58" s="547">
        <v>233156.15739099201</v>
      </c>
      <c r="K58" s="18"/>
      <c r="L58" s="428">
        <v>7.958303672702255E-6</v>
      </c>
      <c r="M58" s="101"/>
      <c r="N58" s="37">
        <v>107399.87120270288</v>
      </c>
      <c r="O58" s="418"/>
      <c r="P58" s="360">
        <v>108045.48542528761</v>
      </c>
      <c r="Q58" s="18"/>
      <c r="R58" s="418">
        <v>-5.9753928638801362E-3</v>
      </c>
      <c r="S58" s="428"/>
    </row>
    <row r="59" spans="1:19" x14ac:dyDescent="0.2">
      <c r="A59" s="433" t="s">
        <v>206</v>
      </c>
      <c r="B59" s="34">
        <v>168685.28452250428</v>
      </c>
      <c r="C59" s="36"/>
      <c r="D59" s="360">
        <v>190718.28062039614</v>
      </c>
      <c r="E59" s="360"/>
      <c r="F59" s="418">
        <v>-0.11552639855088732</v>
      </c>
      <c r="G59" s="418"/>
      <c r="H59" s="103">
        <v>135450.62771364464</v>
      </c>
      <c r="I59" s="418"/>
      <c r="J59" s="547">
        <v>140620.25411601973</v>
      </c>
      <c r="K59" s="18"/>
      <c r="L59" s="428">
        <v>-3.6763028447593674E-2</v>
      </c>
      <c r="M59" s="101"/>
      <c r="N59" s="37">
        <v>33234.656808859647</v>
      </c>
      <c r="O59" s="418"/>
      <c r="P59" s="360">
        <v>50098.026504376416</v>
      </c>
      <c r="Q59" s="18"/>
      <c r="R59" s="418">
        <v>-0.33660746484781462</v>
      </c>
      <c r="S59" s="428"/>
    </row>
    <row r="60" spans="1:19" x14ac:dyDescent="0.2">
      <c r="A60" s="433" t="s">
        <v>207</v>
      </c>
      <c r="B60" s="34">
        <v>60422.953878272761</v>
      </c>
      <c r="C60" s="36"/>
      <c r="D60" s="360">
        <v>68529.583149708938</v>
      </c>
      <c r="E60" s="360"/>
      <c r="F60" s="418">
        <v>-0.11829386520163895</v>
      </c>
      <c r="G60" s="418"/>
      <c r="H60" s="103">
        <v>53105.217662765011</v>
      </c>
      <c r="I60" s="418"/>
      <c r="J60" s="547">
        <v>52763.823418480257</v>
      </c>
      <c r="K60" s="18"/>
      <c r="L60" s="428">
        <v>6.470233242520918E-3</v>
      </c>
      <c r="M60" s="101"/>
      <c r="N60" s="37">
        <v>7317.7362155077508</v>
      </c>
      <c r="O60" s="418"/>
      <c r="P60" s="360">
        <v>15765.75973122868</v>
      </c>
      <c r="Q60" s="18"/>
      <c r="R60" s="418">
        <v>-0.535846268098781</v>
      </c>
      <c r="S60" s="428"/>
    </row>
    <row r="61" spans="1:19" x14ac:dyDescent="0.2">
      <c r="A61" s="433" t="s">
        <v>208</v>
      </c>
      <c r="B61" s="34">
        <v>123221.32633986408</v>
      </c>
      <c r="C61" s="36"/>
      <c r="D61" s="360">
        <v>93045.501870151929</v>
      </c>
      <c r="E61" s="360"/>
      <c r="F61" s="418">
        <v>0.32431255528959924</v>
      </c>
      <c r="G61" s="418"/>
      <c r="H61" s="103">
        <v>54162.717788916467</v>
      </c>
      <c r="I61" s="418"/>
      <c r="J61" s="547">
        <v>48841.028604868734</v>
      </c>
      <c r="K61" s="18"/>
      <c r="L61" s="428">
        <v>0.10895940024320533</v>
      </c>
      <c r="M61" s="101"/>
      <c r="N61" s="37">
        <v>69058.608550947625</v>
      </c>
      <c r="O61" s="418"/>
      <c r="P61" s="360">
        <v>44204.473265283195</v>
      </c>
      <c r="Q61" s="18"/>
      <c r="R61" s="418">
        <v>0.56225385011394502</v>
      </c>
      <c r="S61" s="428"/>
    </row>
    <row r="62" spans="1:19" x14ac:dyDescent="0.2">
      <c r="A62" s="433" t="s">
        <v>209</v>
      </c>
      <c r="B62" s="34">
        <v>156799.79060940194</v>
      </c>
      <c r="C62" s="36"/>
      <c r="D62" s="360">
        <v>162281.69695434091</v>
      </c>
      <c r="E62" s="360"/>
      <c r="F62" s="418">
        <v>-3.3780188695471537E-2</v>
      </c>
      <c r="G62" s="418"/>
      <c r="H62" s="103">
        <v>139821.73909823704</v>
      </c>
      <c r="I62" s="418"/>
      <c r="J62" s="547">
        <v>144750.69721761992</v>
      </c>
      <c r="K62" s="18"/>
      <c r="L62" s="428">
        <v>-3.4051360125558663E-2</v>
      </c>
      <c r="M62" s="101"/>
      <c r="N62" s="37">
        <v>16978.051511164889</v>
      </c>
      <c r="O62" s="418"/>
      <c r="P62" s="360">
        <v>17530.999736720983</v>
      </c>
      <c r="Q62" s="18"/>
      <c r="R62" s="418">
        <v>-3.1541169006914734E-2</v>
      </c>
      <c r="S62" s="428"/>
    </row>
    <row r="63" spans="1:19" x14ac:dyDescent="0.2">
      <c r="A63" s="433" t="s">
        <v>210</v>
      </c>
      <c r="B63" s="34">
        <v>117711.41991647275</v>
      </c>
      <c r="C63" s="36"/>
      <c r="D63" s="360">
        <v>120571.98485314431</v>
      </c>
      <c r="E63" s="360"/>
      <c r="F63" s="418">
        <v>-2.3724955180556336E-2</v>
      </c>
      <c r="G63" s="418"/>
      <c r="H63" s="103">
        <v>97053.386141384239</v>
      </c>
      <c r="I63" s="418"/>
      <c r="J63" s="547">
        <v>100219.40078440685</v>
      </c>
      <c r="K63" s="18"/>
      <c r="L63" s="428">
        <v>-3.1590835888486136E-2</v>
      </c>
      <c r="M63" s="101"/>
      <c r="N63" s="37">
        <v>20658.033775088508</v>
      </c>
      <c r="O63" s="418"/>
      <c r="P63" s="360">
        <v>20352.584068737458</v>
      </c>
      <c r="Q63" s="18"/>
      <c r="R63" s="418">
        <v>1.5007907856783412E-2</v>
      </c>
      <c r="S63" s="428"/>
    </row>
    <row r="64" spans="1:19" x14ac:dyDescent="0.2">
      <c r="A64" s="433" t="s">
        <v>211</v>
      </c>
      <c r="B64" s="34">
        <v>49512.980482000981</v>
      </c>
      <c r="C64" s="36"/>
      <c r="D64" s="360">
        <v>66093.666422981274</v>
      </c>
      <c r="E64" s="360"/>
      <c r="F64" s="418">
        <v>-0.25086648749168289</v>
      </c>
      <c r="G64" s="418"/>
      <c r="H64" s="103">
        <v>44491.247108733092</v>
      </c>
      <c r="I64" s="418"/>
      <c r="J64" s="547">
        <v>60494.746714363471</v>
      </c>
      <c r="K64" s="18"/>
      <c r="L64" s="428">
        <v>-0.26454362527036773</v>
      </c>
      <c r="M64" s="101"/>
      <c r="N64" s="38">
        <v>5021.7333732678862</v>
      </c>
      <c r="O64" s="418"/>
      <c r="P64" s="360">
        <v>5598.9197086178083</v>
      </c>
      <c r="Q64" s="18"/>
      <c r="R64" s="418">
        <v>-0.10308887524525881</v>
      </c>
      <c r="S64" s="428"/>
    </row>
    <row r="65" spans="1:19" x14ac:dyDescent="0.2">
      <c r="A65" s="433" t="s">
        <v>212</v>
      </c>
      <c r="B65" s="34">
        <v>6395.9963622124378</v>
      </c>
      <c r="C65" s="36"/>
      <c r="D65" s="360">
        <v>7280.5954679183069</v>
      </c>
      <c r="E65" s="360"/>
      <c r="F65" s="418">
        <v>-0.12150092799467084</v>
      </c>
      <c r="G65" s="418"/>
      <c r="H65" s="103">
        <v>4042.7648133065336</v>
      </c>
      <c r="I65" s="418"/>
      <c r="J65" s="547">
        <v>3516.332145149463</v>
      </c>
      <c r="K65" s="18"/>
      <c r="L65" s="428">
        <v>0.14971073448884742</v>
      </c>
      <c r="M65" s="101"/>
      <c r="N65" s="38">
        <v>2353.2315489059047</v>
      </c>
      <c r="O65" s="418"/>
      <c r="P65" s="360">
        <v>3764.2633227688439</v>
      </c>
      <c r="Q65" s="18"/>
      <c r="R65" s="418">
        <v>-0.37484938030983439</v>
      </c>
      <c r="S65" s="428"/>
    </row>
    <row r="66" spans="1:19" x14ac:dyDescent="0.2">
      <c r="A66" s="433" t="s">
        <v>213</v>
      </c>
      <c r="B66" s="34">
        <v>68857.803852933925</v>
      </c>
      <c r="C66" s="36"/>
      <c r="D66" s="360">
        <v>73572.108505000593</v>
      </c>
      <c r="E66" s="360"/>
      <c r="F66" s="418">
        <v>-6.407733511873244E-2</v>
      </c>
      <c r="G66" s="428"/>
      <c r="H66" s="103">
        <v>37413.888637949305</v>
      </c>
      <c r="I66" s="19"/>
      <c r="J66" s="547">
        <v>34607.978508744913</v>
      </c>
      <c r="K66" s="18"/>
      <c r="L66" s="428">
        <v>8.1076972712965059E-2</v>
      </c>
      <c r="M66" s="101"/>
      <c r="N66" s="38">
        <v>31443.915214984623</v>
      </c>
      <c r="O66" s="19"/>
      <c r="P66" s="360">
        <v>38964.12999625568</v>
      </c>
      <c r="Q66" s="18"/>
      <c r="R66" s="418">
        <v>-0.19300353381414456</v>
      </c>
      <c r="S66" s="428"/>
    </row>
    <row r="67" spans="1:19" x14ac:dyDescent="0.2">
      <c r="A67" s="560" t="s">
        <v>1065</v>
      </c>
      <c r="B67" s="166">
        <v>43.287713912518747</v>
      </c>
      <c r="C67" s="561"/>
      <c r="D67" s="561"/>
      <c r="E67" s="562"/>
      <c r="F67" s="443"/>
      <c r="G67" s="443"/>
      <c r="H67" s="563">
        <v>44.912410134106047</v>
      </c>
      <c r="I67" s="23"/>
      <c r="J67" s="561"/>
      <c r="K67" s="562"/>
      <c r="L67" s="444"/>
      <c r="M67" s="23"/>
      <c r="N67" s="564">
        <v>41.711747423607648</v>
      </c>
      <c r="O67" s="23"/>
      <c r="P67" s="561"/>
      <c r="Q67" s="562"/>
      <c r="R67" s="443"/>
      <c r="S67" s="444"/>
    </row>
    <row r="68" spans="1:19" x14ac:dyDescent="0.2"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362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Tables'!A52,":  ",'List of Tables'!C52)</f>
        <v>TABLE 43:  Condo-Only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710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13039621.95120302</v>
      </c>
      <c r="C6" s="53"/>
      <c r="D6" s="36">
        <v>12664364.936107488</v>
      </c>
      <c r="E6" s="36"/>
      <c r="F6" s="418">
        <v>2.9630938226174547E-2</v>
      </c>
      <c r="G6" s="418"/>
      <c r="H6" s="100">
        <v>9989395.509986531</v>
      </c>
      <c r="I6" s="418">
        <v>0</v>
      </c>
      <c r="J6" s="360">
        <v>9699949.1454384886</v>
      </c>
      <c r="K6" s="18"/>
      <c r="L6" s="428">
        <v>2.983998783995253E-2</v>
      </c>
      <c r="M6" s="101"/>
      <c r="N6" s="173">
        <v>3050226.4412164893</v>
      </c>
      <c r="O6" s="418"/>
      <c r="P6" s="360">
        <v>2964415.7906690002</v>
      </c>
      <c r="Q6" s="18"/>
      <c r="R6" s="418">
        <v>2.8946901044581055E-2</v>
      </c>
      <c r="S6" s="544"/>
    </row>
    <row r="7" spans="1:19" x14ac:dyDescent="0.2">
      <c r="A7" s="439" t="s">
        <v>154</v>
      </c>
      <c r="B7" s="34">
        <v>1138756.95604869</v>
      </c>
      <c r="C7" s="36"/>
      <c r="D7" s="36">
        <v>1087395.4436862059</v>
      </c>
      <c r="E7" s="36"/>
      <c r="F7" s="418">
        <v>4.7233518091975492E-2</v>
      </c>
      <c r="G7" s="418"/>
      <c r="H7" s="103">
        <v>870183.97573220404</v>
      </c>
      <c r="I7" s="418"/>
      <c r="J7" s="360">
        <v>839144.37914109847</v>
      </c>
      <c r="K7" s="18"/>
      <c r="L7" s="428">
        <v>3.6989578149681436E-2</v>
      </c>
      <c r="M7" s="101"/>
      <c r="N7" s="36">
        <v>268572.98031648592</v>
      </c>
      <c r="O7" s="418"/>
      <c r="P7" s="360">
        <v>248251.06454510745</v>
      </c>
      <c r="Q7" s="18"/>
      <c r="R7" s="418">
        <v>8.1860336867501951E-2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122401.05858414693</v>
      </c>
      <c r="C9" s="36"/>
      <c r="D9" s="36">
        <v>122373.55836801897</v>
      </c>
      <c r="E9" s="36"/>
      <c r="F9" s="418">
        <v>2.247235145786383E-4</v>
      </c>
      <c r="G9" s="418"/>
      <c r="H9" s="103">
        <v>102950.81616194389</v>
      </c>
      <c r="I9" s="418"/>
      <c r="J9" s="547">
        <v>101692.95884643968</v>
      </c>
      <c r="K9" s="18"/>
      <c r="L9" s="428">
        <v>1.2369168227306906E-2</v>
      </c>
      <c r="M9" s="101"/>
      <c r="N9" s="36">
        <v>19450.242422203042</v>
      </c>
      <c r="O9" s="418"/>
      <c r="P9" s="360">
        <v>20680.599521579301</v>
      </c>
      <c r="Q9" s="18"/>
      <c r="R9" s="418">
        <v>-5.9493299412932146E-2</v>
      </c>
      <c r="S9" s="428"/>
    </row>
    <row r="10" spans="1:19" x14ac:dyDescent="0.2">
      <c r="A10" s="546" t="s">
        <v>157</v>
      </c>
      <c r="B10" s="34">
        <v>451789.71680285694</v>
      </c>
      <c r="C10" s="36"/>
      <c r="D10" s="36">
        <v>435271.52646178252</v>
      </c>
      <c r="E10" s="36"/>
      <c r="F10" s="418">
        <v>3.7949163537865253E-2</v>
      </c>
      <c r="G10" s="418"/>
      <c r="H10" s="103">
        <v>363992.98159270972</v>
      </c>
      <c r="I10" s="418"/>
      <c r="J10" s="547">
        <v>354464.14028057974</v>
      </c>
      <c r="K10" s="18"/>
      <c r="L10" s="428">
        <v>2.6882384504642216E-2</v>
      </c>
      <c r="M10" s="101"/>
      <c r="N10" s="36">
        <v>87796.735210147235</v>
      </c>
      <c r="O10" s="418"/>
      <c r="P10" s="360">
        <v>80807.386181202761</v>
      </c>
      <c r="Q10" s="18"/>
      <c r="R10" s="418">
        <v>8.6493937735735368E-2</v>
      </c>
      <c r="S10" s="428"/>
    </row>
    <row r="11" spans="1:19" x14ac:dyDescent="0.2">
      <c r="A11" s="546" t="s">
        <v>158</v>
      </c>
      <c r="B11" s="34">
        <v>564566.18066123757</v>
      </c>
      <c r="C11" s="36"/>
      <c r="D11" s="36">
        <v>529750.35885653086</v>
      </c>
      <c r="E11" s="36"/>
      <c r="F11" s="418">
        <v>6.5721185880566191E-2</v>
      </c>
      <c r="G11" s="418"/>
      <c r="H11" s="103">
        <v>403240.177977163</v>
      </c>
      <c r="I11" s="418"/>
      <c r="J11" s="360">
        <v>382987.28001417598</v>
      </c>
      <c r="K11" s="18"/>
      <c r="L11" s="428">
        <v>5.2881385413733245E-2</v>
      </c>
      <c r="M11" s="101"/>
      <c r="N11" s="36">
        <v>161326.00268407451</v>
      </c>
      <c r="O11" s="418"/>
      <c r="P11" s="360">
        <v>146763.07884235485</v>
      </c>
      <c r="Q11" s="18"/>
      <c r="R11" s="418">
        <v>9.9227434832996286E-2</v>
      </c>
      <c r="S11" s="428"/>
    </row>
    <row r="12" spans="1:19" x14ac:dyDescent="0.2">
      <c r="A12" s="546" t="s">
        <v>159</v>
      </c>
      <c r="B12" s="45">
        <v>2.3419417707864847</v>
      </c>
      <c r="C12" s="43"/>
      <c r="D12" s="40">
        <v>2.3151019698266118</v>
      </c>
      <c r="E12" s="40"/>
      <c r="F12" s="418">
        <v>1.1593355847683496E-2</v>
      </c>
      <c r="G12" s="418"/>
      <c r="H12" s="104">
        <v>2.2581549404029002</v>
      </c>
      <c r="I12" s="418"/>
      <c r="J12" s="548">
        <v>2.2315795389221691</v>
      </c>
      <c r="K12" s="18"/>
      <c r="L12" s="428">
        <v>1.1908785242567145E-2</v>
      </c>
      <c r="M12" s="101"/>
      <c r="N12" s="43">
        <v>2.6619579856598232</v>
      </c>
      <c r="O12" s="418"/>
      <c r="P12" s="549">
        <v>2.5974265534254402</v>
      </c>
      <c r="Q12" s="18"/>
      <c r="R12" s="418">
        <v>2.4844372268882892E-2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230061.25880094367</v>
      </c>
      <c r="C14" s="36"/>
      <c r="D14" s="36">
        <v>223847.10252919246</v>
      </c>
      <c r="E14" s="36"/>
      <c r="F14" s="418">
        <v>2.7760717925490279E-2</v>
      </c>
      <c r="G14" s="418"/>
      <c r="H14" s="103">
        <v>162987.12302450082</v>
      </c>
      <c r="I14" s="418"/>
      <c r="J14" s="547">
        <v>154770.36879782384</v>
      </c>
      <c r="K14" s="18"/>
      <c r="L14" s="428">
        <v>5.3089969937401262E-2</v>
      </c>
      <c r="M14" s="101"/>
      <c r="N14" s="36">
        <v>67074.135776442854</v>
      </c>
      <c r="O14" s="418"/>
      <c r="P14" s="360">
        <v>69076.733731368615</v>
      </c>
      <c r="Q14" s="18"/>
      <c r="R14" s="418">
        <v>-2.8990918457633384E-2</v>
      </c>
      <c r="S14" s="428"/>
    </row>
    <row r="15" spans="1:19" x14ac:dyDescent="0.2">
      <c r="A15" s="438" t="s">
        <v>162</v>
      </c>
      <c r="B15" s="34">
        <v>908695.69724774628</v>
      </c>
      <c r="C15" s="36"/>
      <c r="D15" s="36">
        <v>863548.34115705313</v>
      </c>
      <c r="E15" s="36"/>
      <c r="F15" s="418">
        <v>5.228121454115818E-2</v>
      </c>
      <c r="G15" s="418"/>
      <c r="H15" s="34">
        <v>707196.85270770325</v>
      </c>
      <c r="I15" s="418"/>
      <c r="J15" s="547">
        <v>684374.01034329901</v>
      </c>
      <c r="K15" s="18"/>
      <c r="L15" s="428">
        <v>3.3348493688349926E-2</v>
      </c>
      <c r="M15" s="101"/>
      <c r="N15" s="36">
        <v>201498.84454004306</v>
      </c>
      <c r="O15" s="418"/>
      <c r="P15" s="360">
        <v>179174.33081375418</v>
      </c>
      <c r="Q15" s="18"/>
      <c r="R15" s="418">
        <v>0.12459660725338211</v>
      </c>
      <c r="S15" s="428"/>
    </row>
    <row r="16" spans="1:19" x14ac:dyDescent="0.2">
      <c r="A16" s="433" t="s">
        <v>163</v>
      </c>
      <c r="B16" s="45">
        <v>6.5337695572963854</v>
      </c>
      <c r="C16" s="43"/>
      <c r="D16" s="40">
        <v>6.4389448960010283</v>
      </c>
      <c r="E16" s="40"/>
      <c r="F16" s="418">
        <v>1.4726739058482853E-2</v>
      </c>
      <c r="G16" s="418"/>
      <c r="H16" s="104">
        <v>6.8706446101068384</v>
      </c>
      <c r="I16" s="418"/>
      <c r="J16" s="548">
        <v>6.9323991207076219</v>
      </c>
      <c r="K16" s="18"/>
      <c r="L16" s="428">
        <v>-8.9081008645791812E-3</v>
      </c>
      <c r="M16" s="101"/>
      <c r="N16" s="43">
        <v>5.4422849543621812</v>
      </c>
      <c r="O16" s="418"/>
      <c r="P16" s="549">
        <v>4.7709587393868711</v>
      </c>
      <c r="Q16" s="18"/>
      <c r="R16" s="418">
        <v>0.14071096642130759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20461.800489573026</v>
      </c>
      <c r="C18" s="36"/>
      <c r="D18" s="36">
        <v>18881.314884446427</v>
      </c>
      <c r="E18" s="36"/>
      <c r="F18" s="418">
        <v>8.3706331619337188E-2</v>
      </c>
      <c r="G18" s="418"/>
      <c r="H18" s="103">
        <v>4544.7358202429223</v>
      </c>
      <c r="I18" s="418"/>
      <c r="J18" s="547">
        <v>4700.8810004304523</v>
      </c>
      <c r="K18" s="18"/>
      <c r="L18" s="428">
        <v>-3.32161524984853E-2</v>
      </c>
      <c r="M18" s="101"/>
      <c r="N18" s="36">
        <v>15917.064669330106</v>
      </c>
      <c r="O18" s="418"/>
      <c r="P18" s="360">
        <v>14180.433884015974</v>
      </c>
      <c r="Q18" s="18"/>
      <c r="R18" s="418">
        <v>0.12246668892632702</v>
      </c>
      <c r="S18" s="428"/>
    </row>
    <row r="19" spans="1:19" x14ac:dyDescent="0.2">
      <c r="A19" s="438" t="s">
        <v>166</v>
      </c>
      <c r="B19" s="34">
        <v>191831.5748271179</v>
      </c>
      <c r="C19" s="36"/>
      <c r="D19" s="36">
        <v>198842.02077493089</v>
      </c>
      <c r="E19" s="36"/>
      <c r="F19" s="418">
        <v>-3.5256360403559284E-2</v>
      </c>
      <c r="G19" s="418"/>
      <c r="H19" s="103">
        <v>133524.88526238603</v>
      </c>
      <c r="I19" s="418"/>
      <c r="J19" s="547">
        <v>140806.07619877259</v>
      </c>
      <c r="K19" s="18"/>
      <c r="L19" s="428">
        <v>-5.1710772240452695E-2</v>
      </c>
      <c r="M19" s="101"/>
      <c r="N19" s="36">
        <v>58306.68956473186</v>
      </c>
      <c r="O19" s="418"/>
      <c r="P19" s="360">
        <v>58035.944576158305</v>
      </c>
      <c r="Q19" s="18"/>
      <c r="R19" s="418">
        <v>4.6651259068983871E-3</v>
      </c>
      <c r="S19" s="428"/>
    </row>
    <row r="20" spans="1:19" x14ac:dyDescent="0.2">
      <c r="A20" s="438" t="s">
        <v>167</v>
      </c>
      <c r="B20" s="34">
        <v>11899.115139299647</v>
      </c>
      <c r="C20" s="36"/>
      <c r="D20" s="36">
        <v>11327.745780426538</v>
      </c>
      <c r="E20" s="36"/>
      <c r="F20" s="418">
        <v>5.0439811234146086E-2</v>
      </c>
      <c r="G20" s="418"/>
      <c r="H20" s="103">
        <v>1758.0619251805767</v>
      </c>
      <c r="I20" s="418"/>
      <c r="J20" s="547">
        <v>1944.5041820259942</v>
      </c>
      <c r="K20" s="18"/>
      <c r="L20" s="428">
        <v>-9.588164354121459E-2</v>
      </c>
      <c r="M20" s="101"/>
      <c r="N20" s="36">
        <v>10141.053214119071</v>
      </c>
      <c r="O20" s="418"/>
      <c r="P20" s="360">
        <v>9383.2415984005438</v>
      </c>
      <c r="Q20" s="18"/>
      <c r="R20" s="418">
        <v>8.0762240614981343E-2</v>
      </c>
      <c r="S20" s="428"/>
    </row>
    <row r="21" spans="1:19" x14ac:dyDescent="0.2">
      <c r="A21" s="438" t="s">
        <v>168</v>
      </c>
      <c r="B21" s="34">
        <v>938362.69587158354</v>
      </c>
      <c r="C21" s="36"/>
      <c r="D21" s="36">
        <v>880999.85380731733</v>
      </c>
      <c r="E21" s="36"/>
      <c r="F21" s="418">
        <v>6.5111068766206606E-2</v>
      </c>
      <c r="G21" s="418"/>
      <c r="H21" s="103">
        <v>733872.41657504963</v>
      </c>
      <c r="I21" s="418"/>
      <c r="J21" s="547">
        <v>695581.92612396728</v>
      </c>
      <c r="K21" s="18"/>
      <c r="L21" s="428">
        <v>5.5048138850373442E-2</v>
      </c>
      <c r="M21" s="101"/>
      <c r="N21" s="36">
        <v>204490.27929653393</v>
      </c>
      <c r="O21" s="418"/>
      <c r="P21" s="360">
        <v>185417.92768334999</v>
      </c>
      <c r="Q21" s="18"/>
      <c r="R21" s="418">
        <v>0.10286142150048734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344564.41366755287</v>
      </c>
      <c r="C23" s="36"/>
      <c r="D23" s="36">
        <v>314615.66992500989</v>
      </c>
      <c r="E23" s="36">
        <v>0</v>
      </c>
      <c r="F23" s="418">
        <v>9.5191519703012262E-2</v>
      </c>
      <c r="G23" s="418"/>
      <c r="H23" s="103">
        <v>184778.75759637015</v>
      </c>
      <c r="I23" s="418"/>
      <c r="J23" s="547">
        <v>169504.56626670851</v>
      </c>
      <c r="K23" s="18"/>
      <c r="L23" s="428">
        <v>9.0110795632657614E-2</v>
      </c>
      <c r="M23" s="101"/>
      <c r="N23" s="36">
        <v>159785.65607118269</v>
      </c>
      <c r="O23" s="418"/>
      <c r="P23" s="360">
        <v>145111.10365830138</v>
      </c>
      <c r="Q23" s="18"/>
      <c r="R23" s="418">
        <v>0.1011263235061325</v>
      </c>
      <c r="S23" s="428"/>
    </row>
    <row r="24" spans="1:19" x14ac:dyDescent="0.2">
      <c r="A24" s="438" t="s">
        <v>171</v>
      </c>
      <c r="B24" s="34">
        <v>564190.75764206308</v>
      </c>
      <c r="C24" s="36"/>
      <c r="D24" s="36">
        <v>546936.66217810428</v>
      </c>
      <c r="E24" s="36">
        <v>0</v>
      </c>
      <c r="F24" s="418">
        <v>3.1546788974150329E-2</v>
      </c>
      <c r="G24" s="418"/>
      <c r="H24" s="103">
        <v>467293.38676527381</v>
      </c>
      <c r="I24" s="418"/>
      <c r="J24" s="547">
        <v>453626.97663654055</v>
      </c>
      <c r="K24" s="18"/>
      <c r="L24" s="428">
        <v>3.0126978404291849E-2</v>
      </c>
      <c r="M24" s="101"/>
      <c r="N24" s="36">
        <v>96897.370876789224</v>
      </c>
      <c r="O24" s="418"/>
      <c r="P24" s="360">
        <v>93309.685541563755</v>
      </c>
      <c r="Q24" s="18"/>
      <c r="R24" s="418">
        <v>3.8449227584497377E-2</v>
      </c>
      <c r="S24" s="428"/>
    </row>
    <row r="25" spans="1:19" x14ac:dyDescent="0.2">
      <c r="A25" s="438" t="s">
        <v>172</v>
      </c>
      <c r="B25" s="34">
        <v>558893.83229982422</v>
      </c>
      <c r="C25" s="36"/>
      <c r="D25" s="36">
        <v>541821.54649686138</v>
      </c>
      <c r="E25" s="36">
        <v>0</v>
      </c>
      <c r="F25" s="418">
        <v>3.1509056650373971E-2</v>
      </c>
      <c r="G25" s="418"/>
      <c r="H25" s="103">
        <v>462958.07300569949</v>
      </c>
      <c r="I25" s="418"/>
      <c r="J25" s="547">
        <v>449094.06904647208</v>
      </c>
      <c r="K25" s="18"/>
      <c r="L25" s="428">
        <v>3.087104665769427E-2</v>
      </c>
      <c r="M25" s="101"/>
      <c r="N25" s="36">
        <v>95935.759294124713</v>
      </c>
      <c r="O25" s="418"/>
      <c r="P25" s="360">
        <v>92727.477450389328</v>
      </c>
      <c r="Q25" s="18"/>
      <c r="R25" s="418">
        <v>3.4599041534930861E-2</v>
      </c>
      <c r="S25" s="428"/>
    </row>
    <row r="26" spans="1:19" x14ac:dyDescent="0.2">
      <c r="A26" s="438" t="s">
        <v>173</v>
      </c>
      <c r="B26" s="34">
        <v>8962.5846119858306</v>
      </c>
      <c r="C26" s="36"/>
      <c r="D26" s="36">
        <v>7606.2682910449994</v>
      </c>
      <c r="E26" s="36">
        <v>0</v>
      </c>
      <c r="F26" s="418">
        <v>0.17831560353158296</v>
      </c>
      <c r="G26" s="418"/>
      <c r="H26" s="103">
        <v>7062.0461675649531</v>
      </c>
      <c r="I26" s="418"/>
      <c r="J26" s="547">
        <v>6857.2206913112577</v>
      </c>
      <c r="K26" s="18"/>
      <c r="L26" s="428">
        <v>2.9870042904296262E-2</v>
      </c>
      <c r="M26" s="101"/>
      <c r="N26" s="36">
        <v>1900.538444420878</v>
      </c>
      <c r="O26" s="418"/>
      <c r="P26" s="360">
        <v>749.04759973374166</v>
      </c>
      <c r="Q26" s="18"/>
      <c r="R26" s="418">
        <v>1.5372732588642539</v>
      </c>
      <c r="S26" s="428"/>
    </row>
    <row r="27" spans="1:19" x14ac:dyDescent="0.2">
      <c r="A27" s="438" t="s">
        <v>174</v>
      </c>
      <c r="B27" s="34">
        <v>9433.4225364785543</v>
      </c>
      <c r="C27" s="36"/>
      <c r="D27" s="360">
        <v>7975.7904591078523</v>
      </c>
      <c r="E27" s="360">
        <v>0</v>
      </c>
      <c r="F27" s="418">
        <v>0.18275706775949432</v>
      </c>
      <c r="G27" s="418"/>
      <c r="H27" s="103">
        <v>6882.0277105820669</v>
      </c>
      <c r="I27" s="418"/>
      <c r="J27" s="547">
        <v>6941.584347985432</v>
      </c>
      <c r="K27" s="18"/>
      <c r="L27" s="428">
        <v>-8.5796893645251893E-3</v>
      </c>
      <c r="M27" s="101"/>
      <c r="N27" s="36">
        <v>2551.394825896487</v>
      </c>
      <c r="O27" s="418"/>
      <c r="P27" s="360">
        <v>1034.2061111224202</v>
      </c>
      <c r="Q27" s="18"/>
      <c r="R27" s="418">
        <v>1.4670080735913147</v>
      </c>
      <c r="S27" s="428"/>
    </row>
    <row r="28" spans="1:19" x14ac:dyDescent="0.2">
      <c r="A28" s="438" t="s">
        <v>175</v>
      </c>
      <c r="B28" s="34">
        <v>174909.66992171595</v>
      </c>
      <c r="C28" s="36"/>
      <c r="D28" s="360">
        <v>163424.3558357555</v>
      </c>
      <c r="E28" s="360">
        <v>0</v>
      </c>
      <c r="F28" s="418">
        <v>7.0279084333692579E-2</v>
      </c>
      <c r="G28" s="418"/>
      <c r="H28" s="103">
        <v>158421.96123306119</v>
      </c>
      <c r="I28" s="418"/>
      <c r="J28" s="547">
        <v>152873.23853978131</v>
      </c>
      <c r="K28" s="18"/>
      <c r="L28" s="428">
        <v>3.6296233050861736E-2</v>
      </c>
      <c r="M28" s="101"/>
      <c r="N28" s="36">
        <v>16487.708688654773</v>
      </c>
      <c r="O28" s="418"/>
      <c r="P28" s="360">
        <v>10551.117295974194</v>
      </c>
      <c r="Q28" s="18"/>
      <c r="R28" s="418">
        <v>0.56265049720807292</v>
      </c>
      <c r="S28" s="428"/>
    </row>
    <row r="29" spans="1:19" x14ac:dyDescent="0.2">
      <c r="A29" s="438" t="s">
        <v>176</v>
      </c>
      <c r="B29" s="34">
        <v>175377.05620479456</v>
      </c>
      <c r="C29" s="36"/>
      <c r="D29" s="360">
        <v>172118.77699929295</v>
      </c>
      <c r="E29" s="360">
        <v>0</v>
      </c>
      <c r="F29" s="418">
        <v>1.8930411093468252E-2</v>
      </c>
      <c r="G29" s="418"/>
      <c r="H29" s="103">
        <v>139119.97625403281</v>
      </c>
      <c r="I29" s="418"/>
      <c r="J29" s="547">
        <v>137956.53006027589</v>
      </c>
      <c r="K29" s="18"/>
      <c r="L29" s="428">
        <v>8.4334260454984027E-3</v>
      </c>
      <c r="M29" s="101"/>
      <c r="N29" s="36">
        <v>36257.079950761756</v>
      </c>
      <c r="O29" s="418"/>
      <c r="P29" s="360">
        <v>34162.246939017059</v>
      </c>
      <c r="Q29" s="18"/>
      <c r="R29" s="418">
        <v>6.1320117950209127E-2</v>
      </c>
      <c r="S29" s="428"/>
    </row>
    <row r="30" spans="1:19" x14ac:dyDescent="0.2">
      <c r="A30" s="438" t="s">
        <v>326</v>
      </c>
      <c r="B30" s="34">
        <v>33404.276179987472</v>
      </c>
      <c r="C30" s="36"/>
      <c r="D30" s="360">
        <v>31099.280678905234</v>
      </c>
      <c r="E30" s="360">
        <v>0</v>
      </c>
      <c r="F30" s="418">
        <v>7.4117325248803115E-2</v>
      </c>
      <c r="G30" s="418"/>
      <c r="H30" s="103">
        <v>22285.080894043116</v>
      </c>
      <c r="I30" s="418"/>
      <c r="J30" s="547">
        <v>21928.214067135275</v>
      </c>
      <c r="K30" s="18"/>
      <c r="L30" s="428">
        <v>1.6274322469456912E-2</v>
      </c>
      <c r="M30" s="101"/>
      <c r="N30" s="36">
        <v>11119.195285944352</v>
      </c>
      <c r="O30" s="418"/>
      <c r="P30" s="360">
        <v>9171.0666117699584</v>
      </c>
      <c r="Q30" s="18"/>
      <c r="R30" s="418">
        <v>0.21242116720362766</v>
      </c>
      <c r="S30" s="428"/>
    </row>
    <row r="31" spans="1:19" x14ac:dyDescent="0.2">
      <c r="A31" s="438" t="s">
        <v>178</v>
      </c>
      <c r="B31" s="34">
        <v>162180.54610238693</v>
      </c>
      <c r="C31" s="36"/>
      <c r="D31" s="360">
        <v>158689.97560323167</v>
      </c>
      <c r="E31" s="360">
        <v>0</v>
      </c>
      <c r="F31" s="418">
        <v>2.1996162554606749E-2</v>
      </c>
      <c r="G31" s="418"/>
      <c r="H31" s="103">
        <v>131222.81310593529</v>
      </c>
      <c r="I31" s="418"/>
      <c r="J31" s="547">
        <v>129977.15479168545</v>
      </c>
      <c r="K31" s="18"/>
      <c r="L31" s="428">
        <v>9.583671193959125E-3</v>
      </c>
      <c r="M31" s="101"/>
      <c r="N31" s="36">
        <v>30957.732996451628</v>
      </c>
      <c r="O31" s="418"/>
      <c r="P31" s="360">
        <v>28712.820811546215</v>
      </c>
      <c r="Q31" s="18"/>
      <c r="R31" s="418">
        <v>7.8185010091473592E-2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9.7362443863097159</v>
      </c>
      <c r="C33" s="40"/>
      <c r="D33" s="549">
        <v>10.462644672535946</v>
      </c>
      <c r="E33" s="549"/>
      <c r="F33" s="418">
        <v>-6.9427980110325638E-2</v>
      </c>
      <c r="G33" s="418"/>
      <c r="H33" s="104">
        <v>10.259458332642499</v>
      </c>
      <c r="I33" s="418"/>
      <c r="J33" s="549">
        <v>10.996645554649772</v>
      </c>
      <c r="K33" s="552"/>
      <c r="L33" s="428">
        <v>-6.7037463228553779E-2</v>
      </c>
      <c r="M33" s="101"/>
      <c r="N33" s="40">
        <v>9.1311911835529163</v>
      </c>
      <c r="O33" s="418"/>
      <c r="P33" s="549">
        <v>9.8388771893674338</v>
      </c>
      <c r="Q33" s="105"/>
      <c r="R33" s="418">
        <v>-7.19275169507443E-2</v>
      </c>
      <c r="S33" s="544"/>
    </row>
    <row r="34" spans="1:19" x14ac:dyDescent="0.2">
      <c r="A34" s="551" t="s">
        <v>181</v>
      </c>
      <c r="B34" s="39">
        <v>10.85316772855596</v>
      </c>
      <c r="C34" s="40"/>
      <c r="D34" s="549">
        <v>10.844947645615175</v>
      </c>
      <c r="E34" s="549"/>
      <c r="F34" s="418">
        <v>7.5796428063976129E-4</v>
      </c>
      <c r="G34" s="418"/>
      <c r="H34" s="104">
        <v>10.561696696695176</v>
      </c>
      <c r="I34" s="418"/>
      <c r="J34" s="549">
        <v>10.486814094892775</v>
      </c>
      <c r="K34" s="552"/>
      <c r="L34" s="428">
        <v>7.1406435858216788E-3</v>
      </c>
      <c r="M34" s="101"/>
      <c r="N34" s="40">
        <v>12.259722158729891</v>
      </c>
      <c r="O34" s="418"/>
      <c r="P34" s="549">
        <v>12.579445962384682</v>
      </c>
      <c r="Q34" s="105"/>
      <c r="R34" s="418">
        <v>-2.5416366079303903E-2</v>
      </c>
      <c r="S34" s="544"/>
    </row>
    <row r="35" spans="1:19" x14ac:dyDescent="0.2">
      <c r="A35" s="551" t="s">
        <v>182</v>
      </c>
      <c r="B35" s="39">
        <v>7.0601488200821558</v>
      </c>
      <c r="C35" s="40"/>
      <c r="D35" s="549">
        <v>7.7873308510061205</v>
      </c>
      <c r="E35" s="549"/>
      <c r="F35" s="418">
        <v>-9.3380138180466934E-2</v>
      </c>
      <c r="G35" s="418"/>
      <c r="H35" s="104">
        <v>8.0871522133147433</v>
      </c>
      <c r="I35" s="418"/>
      <c r="J35" s="549">
        <v>8.1327654146391204</v>
      </c>
      <c r="K35" s="552"/>
      <c r="L35" s="428">
        <v>-5.6085721152453888E-3</v>
      </c>
      <c r="M35" s="101"/>
      <c r="N35" s="40">
        <v>3.2439958774541435</v>
      </c>
      <c r="O35" s="418"/>
      <c r="P35" s="549">
        <v>4.625020420960996</v>
      </c>
      <c r="Q35" s="105"/>
      <c r="R35" s="418">
        <v>-0.29859858288364061</v>
      </c>
      <c r="S35" s="544"/>
    </row>
    <row r="36" spans="1:19" x14ac:dyDescent="0.2">
      <c r="A36" s="551" t="s">
        <v>183</v>
      </c>
      <c r="B36" s="39">
        <v>2.6814442424315361</v>
      </c>
      <c r="C36" s="40"/>
      <c r="D36" s="549">
        <v>3.5146849420267379</v>
      </c>
      <c r="E36" s="549"/>
      <c r="F36" s="418">
        <v>-0.23707408013496503</v>
      </c>
      <c r="G36" s="418"/>
      <c r="H36" s="104">
        <v>3.1149855738293075</v>
      </c>
      <c r="I36" s="418"/>
      <c r="J36" s="549">
        <v>3.4320277600451456</v>
      </c>
      <c r="K36" s="552"/>
      <c r="L36" s="428">
        <v>-9.237751218296314E-2</v>
      </c>
      <c r="M36" s="101"/>
      <c r="N36" s="40">
        <v>1.5120276448597598</v>
      </c>
      <c r="O36" s="418"/>
      <c r="P36" s="549">
        <v>4.0694793824398703</v>
      </c>
      <c r="Q36" s="105"/>
      <c r="R36" s="418">
        <v>-0.62844690861826691</v>
      </c>
      <c r="S36" s="544"/>
    </row>
    <row r="37" spans="1:19" x14ac:dyDescent="0.2">
      <c r="A37" s="381" t="s">
        <v>184</v>
      </c>
      <c r="B37" s="39">
        <v>9.7279834778484879</v>
      </c>
      <c r="C37" s="40"/>
      <c r="D37" s="549">
        <v>9.7880655041702038</v>
      </c>
      <c r="E37" s="549"/>
      <c r="F37" s="418">
        <v>-6.1382942621417838E-3</v>
      </c>
      <c r="G37" s="418"/>
      <c r="H37" s="104">
        <v>9.922235592061698</v>
      </c>
      <c r="I37" s="418"/>
      <c r="J37" s="549">
        <v>9.8786011294668068</v>
      </c>
      <c r="K37" s="552"/>
      <c r="L37" s="428">
        <v>4.4170689779886255E-3</v>
      </c>
      <c r="M37" s="101"/>
      <c r="N37" s="40">
        <v>7.8615142498652881</v>
      </c>
      <c r="O37" s="418"/>
      <c r="P37" s="549">
        <v>8.4763111321856428</v>
      </c>
      <c r="Q37" s="105"/>
      <c r="R37" s="418">
        <v>-7.253118399416604E-2</v>
      </c>
      <c r="S37" s="544"/>
    </row>
    <row r="38" spans="1:19" x14ac:dyDescent="0.2">
      <c r="A38" s="381" t="s">
        <v>185</v>
      </c>
      <c r="B38" s="39">
        <v>10.42895456936483</v>
      </c>
      <c r="C38" s="40"/>
      <c r="D38" s="549">
        <v>10.514427181318888</v>
      </c>
      <c r="E38" s="549"/>
      <c r="F38" s="418">
        <v>-8.1290792622463106E-3</v>
      </c>
      <c r="G38" s="418"/>
      <c r="H38" s="104">
        <v>11.167292832309238</v>
      </c>
      <c r="I38" s="418"/>
      <c r="J38" s="549">
        <v>11.138551194831704</v>
      </c>
      <c r="K38" s="552"/>
      <c r="L38" s="428">
        <v>2.5803748597815969E-3</v>
      </c>
      <c r="M38" s="101"/>
      <c r="N38" s="40">
        <v>7.5959188768114343</v>
      </c>
      <c r="O38" s="418"/>
      <c r="P38" s="549">
        <v>7.9940431039711264</v>
      </c>
      <c r="Q38" s="105"/>
      <c r="R38" s="418">
        <v>-4.9802612017680971E-2</v>
      </c>
      <c r="S38" s="544"/>
    </row>
    <row r="39" spans="1:19" x14ac:dyDescent="0.2">
      <c r="A39" s="551" t="s">
        <v>186</v>
      </c>
      <c r="B39" s="39">
        <v>4.0478006687537835</v>
      </c>
      <c r="C39" s="40"/>
      <c r="D39" s="549">
        <v>4.1316870694845589</v>
      </c>
      <c r="E39" s="549"/>
      <c r="F39" s="418">
        <v>-2.0303183498657475E-2</v>
      </c>
      <c r="G39" s="418"/>
      <c r="H39" s="104">
        <v>4.9440314995312074</v>
      </c>
      <c r="I39" s="418"/>
      <c r="J39" s="549">
        <v>4.7263755399775942</v>
      </c>
      <c r="K39" s="552"/>
      <c r="L39" s="428">
        <v>4.6051346896282597E-2</v>
      </c>
      <c r="M39" s="101"/>
      <c r="N39" s="40">
        <v>2.2515756677541643</v>
      </c>
      <c r="O39" s="418"/>
      <c r="P39" s="549">
        <v>2.7097743698763508</v>
      </c>
      <c r="Q39" s="105"/>
      <c r="R39" s="418">
        <v>-0.16909109009806395</v>
      </c>
      <c r="S39" s="544"/>
    </row>
    <row r="40" spans="1:19" x14ac:dyDescent="0.2">
      <c r="A40" s="551" t="s">
        <v>187</v>
      </c>
      <c r="B40" s="39">
        <v>10.443826592733393</v>
      </c>
      <c r="C40" s="40"/>
      <c r="D40" s="549">
        <v>10.594480496039491</v>
      </c>
      <c r="E40" s="549"/>
      <c r="F40" s="418">
        <v>-1.4220036873201768E-2</v>
      </c>
      <c r="G40" s="418"/>
      <c r="H40" s="104">
        <v>10.999728915868157</v>
      </c>
      <c r="I40" s="418"/>
      <c r="J40" s="549">
        <v>11.024975122990487</v>
      </c>
      <c r="K40" s="552"/>
      <c r="L40" s="428">
        <v>-2.2899105749166733E-3</v>
      </c>
      <c r="M40" s="101"/>
      <c r="N40" s="40">
        <v>8.0874826491303704</v>
      </c>
      <c r="O40" s="418"/>
      <c r="P40" s="549">
        <v>8.64571805533574</v>
      </c>
      <c r="Q40" s="105"/>
      <c r="R40" s="418">
        <v>-6.4567847648102791E-2</v>
      </c>
      <c r="S40" s="544"/>
    </row>
    <row r="41" spans="1:19" x14ac:dyDescent="0.2">
      <c r="A41" s="551" t="s">
        <v>188</v>
      </c>
      <c r="B41" s="39">
        <v>11.450750646958491</v>
      </c>
      <c r="C41" s="40"/>
      <c r="D41" s="549">
        <v>11.646512783956538</v>
      </c>
      <c r="E41" s="549"/>
      <c r="F41" s="418">
        <v>-1.6808648273474253E-2</v>
      </c>
      <c r="G41" s="418"/>
      <c r="H41" s="104">
        <v>11.479636247703935</v>
      </c>
      <c r="I41" s="418"/>
      <c r="J41" s="549">
        <v>11.559332799639101</v>
      </c>
      <c r="K41" s="552"/>
      <c r="L41" s="428">
        <v>-6.8945633209603991E-3</v>
      </c>
      <c r="M41" s="101"/>
      <c r="N41" s="40">
        <v>11.357160491804157</v>
      </c>
      <c r="O41" s="418"/>
      <c r="P41" s="549">
        <v>11.941200719928284</v>
      </c>
      <c r="Q41" s="105"/>
      <c r="R41" s="418">
        <v>-4.8909673476088683E-2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 t="s">
        <v>711</v>
      </c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/>
      <c r="C43" s="36"/>
      <c r="D43" s="360"/>
      <c r="E43" s="360"/>
      <c r="F43" s="418"/>
      <c r="G43" s="418"/>
      <c r="H43" s="103"/>
      <c r="I43" s="418"/>
      <c r="J43" s="547"/>
      <c r="K43" s="18"/>
      <c r="L43" s="428"/>
      <c r="M43" s="101"/>
      <c r="N43" s="36"/>
      <c r="O43" s="418"/>
      <c r="P43" s="360"/>
      <c r="Q43" s="18"/>
      <c r="R43" s="418"/>
      <c r="S43" s="428"/>
    </row>
    <row r="44" spans="1:19" x14ac:dyDescent="0.2">
      <c r="A44" s="413" t="s">
        <v>327</v>
      </c>
      <c r="B44" s="34"/>
      <c r="C44" s="36"/>
      <c r="D44" s="360"/>
      <c r="E44" s="360"/>
      <c r="F44" s="418"/>
      <c r="G44" s="418"/>
      <c r="H44" s="103"/>
      <c r="I44" s="418"/>
      <c r="J44" s="547"/>
      <c r="K44" s="18"/>
      <c r="L44" s="428"/>
      <c r="M44" s="101"/>
      <c r="N44" s="36"/>
      <c r="O44" s="418"/>
      <c r="P44" s="360"/>
      <c r="Q44" s="18"/>
      <c r="R44" s="418"/>
      <c r="S44" s="428"/>
    </row>
    <row r="45" spans="1:19" x14ac:dyDescent="0.2">
      <c r="A45" s="413" t="s">
        <v>192</v>
      </c>
      <c r="B45" s="34">
        <v>1138756.95604869</v>
      </c>
      <c r="C45" s="36"/>
      <c r="D45" s="360">
        <v>1087395.4436862059</v>
      </c>
      <c r="E45" s="360"/>
      <c r="F45" s="418">
        <v>4.7233518091975492E-2</v>
      </c>
      <c r="G45" s="418"/>
      <c r="H45" s="103">
        <v>870183.97573220404</v>
      </c>
      <c r="I45" s="418"/>
      <c r="J45" s="547">
        <v>839144.37914109847</v>
      </c>
      <c r="K45" s="18"/>
      <c r="L45" s="428">
        <v>3.6989578149681436E-2</v>
      </c>
      <c r="M45" s="101"/>
      <c r="N45" s="36">
        <v>268572.98031648592</v>
      </c>
      <c r="O45" s="418"/>
      <c r="P45" s="360">
        <v>248251.06454510745</v>
      </c>
      <c r="Q45" s="18"/>
      <c r="R45" s="418">
        <v>8.1860336867501951E-2</v>
      </c>
      <c r="S45" s="428"/>
    </row>
    <row r="46" spans="1:19" x14ac:dyDescent="0.2">
      <c r="A46" s="413" t="s">
        <v>193</v>
      </c>
      <c r="B46" s="395">
        <v>1138756.95604869</v>
      </c>
      <c r="C46" s="36"/>
      <c r="D46" s="360">
        <v>1087395.4436862059</v>
      </c>
      <c r="E46" s="360"/>
      <c r="F46" s="418">
        <v>4.7233518091975492E-2</v>
      </c>
      <c r="G46" s="418"/>
      <c r="H46" s="103">
        <v>870183.97573220404</v>
      </c>
      <c r="I46" s="418"/>
      <c r="J46" s="547">
        <v>839144.37914109847</v>
      </c>
      <c r="K46" s="18"/>
      <c r="L46" s="428">
        <v>3.6989578149681436E-2</v>
      </c>
      <c r="M46" s="101"/>
      <c r="N46" s="36">
        <v>268572.98031648592</v>
      </c>
      <c r="O46" s="418"/>
      <c r="P46" s="360">
        <v>248251.06454510745</v>
      </c>
      <c r="Q46" s="18"/>
      <c r="R46" s="418">
        <v>8.1860336867501951E-2</v>
      </c>
      <c r="S46" s="428"/>
    </row>
    <row r="47" spans="1:19" x14ac:dyDescent="0.2">
      <c r="A47" s="413" t="s">
        <v>194</v>
      </c>
      <c r="B47" s="34"/>
      <c r="C47" s="36"/>
      <c r="D47" s="360"/>
      <c r="E47" s="360"/>
      <c r="F47" s="418"/>
      <c r="G47" s="418"/>
      <c r="H47" s="103"/>
      <c r="I47" s="418"/>
      <c r="J47" s="547"/>
      <c r="K47" s="18"/>
      <c r="L47" s="428"/>
      <c r="M47" s="101"/>
      <c r="N47" s="36"/>
      <c r="O47" s="418"/>
      <c r="P47" s="360"/>
      <c r="Q47" s="18"/>
      <c r="R47" s="418"/>
      <c r="S47" s="428"/>
    </row>
    <row r="48" spans="1:19" x14ac:dyDescent="0.2">
      <c r="A48" s="433" t="s">
        <v>195</v>
      </c>
      <c r="B48" s="34"/>
      <c r="C48" s="36"/>
      <c r="D48" s="360"/>
      <c r="E48" s="360"/>
      <c r="F48" s="418"/>
      <c r="G48" s="418"/>
      <c r="H48" s="103"/>
      <c r="I48" s="418"/>
      <c r="J48" s="547"/>
      <c r="K48" s="18"/>
      <c r="L48" s="428"/>
      <c r="M48" s="101"/>
      <c r="N48" s="36"/>
      <c r="O48" s="418"/>
      <c r="P48" s="360"/>
      <c r="Q48" s="18"/>
      <c r="R48" s="418"/>
      <c r="S48" s="428"/>
    </row>
    <row r="49" spans="1:19" x14ac:dyDescent="0.2">
      <c r="A49" s="413" t="s">
        <v>196</v>
      </c>
      <c r="B49" s="34"/>
      <c r="C49" s="36"/>
      <c r="D49" s="360"/>
      <c r="E49" s="360"/>
      <c r="F49" s="418"/>
      <c r="G49" s="418"/>
      <c r="H49" s="103"/>
      <c r="I49" s="418"/>
      <c r="J49" s="547"/>
      <c r="K49" s="18"/>
      <c r="L49" s="428"/>
      <c r="M49" s="101"/>
      <c r="N49" s="36"/>
      <c r="O49" s="418"/>
      <c r="P49" s="360"/>
      <c r="Q49" s="18"/>
      <c r="R49" s="418"/>
      <c r="S49" s="428"/>
    </row>
    <row r="50" spans="1:19" x14ac:dyDescent="0.2">
      <c r="A50" s="413" t="s">
        <v>197</v>
      </c>
      <c r="B50" s="34"/>
      <c r="C50" s="36"/>
      <c r="D50" s="360"/>
      <c r="E50" s="360"/>
      <c r="F50" s="418"/>
      <c r="G50" s="418"/>
      <c r="H50" s="103"/>
      <c r="I50" s="418"/>
      <c r="J50" s="547"/>
      <c r="K50" s="18"/>
      <c r="L50" s="428"/>
      <c r="M50" s="101"/>
      <c r="N50" s="36"/>
      <c r="O50" s="418"/>
      <c r="P50" s="360"/>
      <c r="Q50" s="18"/>
      <c r="R50" s="418"/>
      <c r="S50" s="428"/>
    </row>
    <row r="51" spans="1:19" x14ac:dyDescent="0.2">
      <c r="A51" s="413" t="s">
        <v>198</v>
      </c>
      <c r="B51" s="34"/>
      <c r="C51" s="36"/>
      <c r="D51" s="360"/>
      <c r="E51" s="360"/>
      <c r="F51" s="418"/>
      <c r="G51" s="418"/>
      <c r="H51" s="103"/>
      <c r="I51" s="418"/>
      <c r="J51" s="547"/>
      <c r="K51" s="18"/>
      <c r="L51" s="428"/>
      <c r="M51" s="101"/>
      <c r="N51" s="36"/>
      <c r="O51" s="418"/>
      <c r="P51" s="360"/>
      <c r="Q51" s="18"/>
      <c r="R51" s="418"/>
      <c r="S51" s="428"/>
    </row>
    <row r="52" spans="1:19" x14ac:dyDescent="0.2">
      <c r="A52" s="413" t="s">
        <v>199</v>
      </c>
      <c r="B52" s="34"/>
      <c r="C52" s="36"/>
      <c r="D52" s="360"/>
      <c r="E52" s="360"/>
      <c r="F52" s="418"/>
      <c r="G52" s="418"/>
      <c r="H52" s="103"/>
      <c r="I52" s="418"/>
      <c r="J52" s="547"/>
      <c r="K52" s="18"/>
      <c r="L52" s="428"/>
      <c r="M52" s="101"/>
      <c r="N52" s="36"/>
      <c r="O52" s="418"/>
      <c r="P52" s="360"/>
      <c r="Q52" s="18"/>
      <c r="R52" s="418"/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1054096.927882574</v>
      </c>
      <c r="C54" s="36"/>
      <c r="D54" s="360">
        <v>1009379.8346736182</v>
      </c>
      <c r="E54" s="360"/>
      <c r="F54" s="418">
        <v>4.4301551975639633E-2</v>
      </c>
      <c r="G54" s="418"/>
      <c r="H54" s="103">
        <v>808087.96851361741</v>
      </c>
      <c r="I54" s="418"/>
      <c r="J54" s="547">
        <v>779258.50624719658</v>
      </c>
      <c r="K54" s="18"/>
      <c r="L54" s="428">
        <v>3.6996018696362536E-2</v>
      </c>
      <c r="M54" s="101"/>
      <c r="N54" s="37">
        <v>246008.95936895674</v>
      </c>
      <c r="O54" s="418"/>
      <c r="P54" s="360">
        <v>230121.32842642165</v>
      </c>
      <c r="Q54" s="18"/>
      <c r="R54" s="418">
        <v>6.9040236518602222E-2</v>
      </c>
      <c r="S54" s="428"/>
    </row>
    <row r="55" spans="1:19" x14ac:dyDescent="0.2">
      <c r="A55" s="433" t="s">
        <v>202</v>
      </c>
      <c r="B55" s="34">
        <v>1026431.6342548531</v>
      </c>
      <c r="C55" s="36"/>
      <c r="D55" s="360">
        <v>980760.02233965055</v>
      </c>
      <c r="E55" s="360"/>
      <c r="F55" s="418">
        <v>4.65675709397807E-2</v>
      </c>
      <c r="G55" s="418"/>
      <c r="H55" s="103">
        <v>785538.3704928098</v>
      </c>
      <c r="I55" s="418"/>
      <c r="J55" s="547">
        <v>757855.32843173028</v>
      </c>
      <c r="K55" s="18"/>
      <c r="L55" s="428">
        <v>3.6528135413873113E-2</v>
      </c>
      <c r="M55" s="101"/>
      <c r="N55" s="37">
        <v>240893.26376204332</v>
      </c>
      <c r="O55" s="418"/>
      <c r="P55" s="360">
        <v>222904.69390792024</v>
      </c>
      <c r="Q55" s="18"/>
      <c r="R55" s="418">
        <v>8.0700722531908561E-2</v>
      </c>
      <c r="S55" s="428"/>
    </row>
    <row r="56" spans="1:19" x14ac:dyDescent="0.2">
      <c r="A56" s="433" t="s">
        <v>203</v>
      </c>
      <c r="B56" s="34">
        <v>25925.955267948942</v>
      </c>
      <c r="C56" s="36"/>
      <c r="D56" s="360">
        <v>27721.025224850724</v>
      </c>
      <c r="E56" s="360"/>
      <c r="F56" s="418">
        <v>-6.4754818493963112E-2</v>
      </c>
      <c r="G56" s="418"/>
      <c r="H56" s="103">
        <v>21509.062898398442</v>
      </c>
      <c r="I56" s="418"/>
      <c r="J56" s="547">
        <v>20936.55873103565</v>
      </c>
      <c r="K56" s="18"/>
      <c r="L56" s="428">
        <v>2.7344711932727132E-2</v>
      </c>
      <c r="M56" s="101"/>
      <c r="N56" s="37">
        <v>4416.8923695505009</v>
      </c>
      <c r="O56" s="418"/>
      <c r="P56" s="360">
        <v>6784.4664938150754</v>
      </c>
      <c r="Q56" s="18"/>
      <c r="R56" s="418">
        <v>-0.34896983077784033</v>
      </c>
      <c r="S56" s="428"/>
    </row>
    <row r="57" spans="1:19" x14ac:dyDescent="0.2">
      <c r="A57" s="433" t="s">
        <v>545</v>
      </c>
      <c r="B57" s="34">
        <v>11194.827571856664</v>
      </c>
      <c r="C57" s="36"/>
      <c r="D57" s="360">
        <v>11337.762194835064</v>
      </c>
      <c r="E57" s="360"/>
      <c r="F57" s="418">
        <v>-1.2606951929501098E-2</v>
      </c>
      <c r="G57" s="418"/>
      <c r="H57" s="103">
        <v>8806.784352873683</v>
      </c>
      <c r="I57" s="418"/>
      <c r="J57" s="547">
        <v>8699.9251273597401</v>
      </c>
      <c r="K57" s="18"/>
      <c r="L57" s="428">
        <v>1.2282775305489622E-2</v>
      </c>
      <c r="M57" s="101"/>
      <c r="N57" s="37">
        <v>2388.0432189829803</v>
      </c>
      <c r="O57" s="418"/>
      <c r="P57" s="360">
        <v>2637.8370674753246</v>
      </c>
      <c r="Q57" s="18"/>
      <c r="R57" s="418">
        <v>-9.4696466120791203E-2</v>
      </c>
      <c r="S57" s="428"/>
    </row>
    <row r="58" spans="1:19" x14ac:dyDescent="0.2">
      <c r="A58" s="433" t="s">
        <v>205</v>
      </c>
      <c r="B58" s="34">
        <v>16982.536856679544</v>
      </c>
      <c r="C58" s="36"/>
      <c r="D58" s="360">
        <v>15625.051327737276</v>
      </c>
      <c r="E58" s="360"/>
      <c r="F58" s="418">
        <v>8.6878788457640937E-2</v>
      </c>
      <c r="G58" s="418"/>
      <c r="H58" s="103">
        <v>12914.984447826946</v>
      </c>
      <c r="I58" s="418"/>
      <c r="J58" s="547">
        <v>12692.067299636245</v>
      </c>
      <c r="K58" s="18"/>
      <c r="L58" s="428">
        <v>1.7563501904618035E-2</v>
      </c>
      <c r="M58" s="101"/>
      <c r="N58" s="37">
        <v>4067.5524088525972</v>
      </c>
      <c r="O58" s="418"/>
      <c r="P58" s="360">
        <v>2932.9840281010306</v>
      </c>
      <c r="Q58" s="18"/>
      <c r="R58" s="418">
        <v>0.38683073957485758</v>
      </c>
      <c r="S58" s="428"/>
    </row>
    <row r="59" spans="1:19" x14ac:dyDescent="0.2">
      <c r="A59" s="433" t="s">
        <v>206</v>
      </c>
      <c r="B59" s="34">
        <v>10972.378659379647</v>
      </c>
      <c r="C59" s="36"/>
      <c r="D59" s="360">
        <v>10370.823585743721</v>
      </c>
      <c r="E59" s="360"/>
      <c r="F59" s="418">
        <v>5.8004561418136043E-2</v>
      </c>
      <c r="G59" s="418"/>
      <c r="H59" s="103">
        <v>9045.3016849585529</v>
      </c>
      <c r="I59" s="418"/>
      <c r="J59" s="547">
        <v>8804.101862673102</v>
      </c>
      <c r="K59" s="18"/>
      <c r="L59" s="428">
        <v>2.7396300729784804E-2</v>
      </c>
      <c r="M59" s="101"/>
      <c r="N59" s="37">
        <v>1927.0769744210929</v>
      </c>
      <c r="O59" s="418"/>
      <c r="P59" s="360">
        <v>1566.7217230706199</v>
      </c>
      <c r="Q59" s="18"/>
      <c r="R59" s="418">
        <v>0.23000590726744527</v>
      </c>
      <c r="S59" s="428"/>
    </row>
    <row r="60" spans="1:19" x14ac:dyDescent="0.2">
      <c r="A60" s="433" t="s">
        <v>207</v>
      </c>
      <c r="B60" s="34">
        <v>3010.8865439687288</v>
      </c>
      <c r="C60" s="36"/>
      <c r="D60" s="360">
        <v>3139.2890313762809</v>
      </c>
      <c r="E60" s="360"/>
      <c r="F60" s="418">
        <v>-4.0901773020644683E-2</v>
      </c>
      <c r="G60" s="418"/>
      <c r="H60" s="103">
        <v>2910.0295223704843</v>
      </c>
      <c r="I60" s="418"/>
      <c r="J60" s="547">
        <v>2896.3002715871939</v>
      </c>
      <c r="K60" s="18"/>
      <c r="L60" s="428">
        <v>4.7402718972113424E-3</v>
      </c>
      <c r="M60" s="101"/>
      <c r="N60" s="37">
        <v>100.85702159824463</v>
      </c>
      <c r="O60" s="418"/>
      <c r="P60" s="360">
        <v>242.98875978908694</v>
      </c>
      <c r="Q60" s="18"/>
      <c r="R60" s="418">
        <v>-0.58493132898086309</v>
      </c>
      <c r="S60" s="428"/>
    </row>
    <row r="61" spans="1:19" x14ac:dyDescent="0.2">
      <c r="A61" s="433" t="s">
        <v>208</v>
      </c>
      <c r="B61" s="34">
        <v>3333.0922714497101</v>
      </c>
      <c r="C61" s="36"/>
      <c r="D61" s="360">
        <v>2435.97788825104</v>
      </c>
      <c r="E61" s="360"/>
      <c r="F61" s="418">
        <v>0.36827689919746015</v>
      </c>
      <c r="G61" s="418"/>
      <c r="H61" s="103">
        <v>1289.1082599391034</v>
      </c>
      <c r="I61" s="418"/>
      <c r="J61" s="547">
        <v>1302.740259146849</v>
      </c>
      <c r="K61" s="18"/>
      <c r="L61" s="428">
        <v>-1.0464096056011233E-2</v>
      </c>
      <c r="M61" s="101"/>
      <c r="N61" s="37">
        <v>2043.9840115106065</v>
      </c>
      <c r="O61" s="418"/>
      <c r="P61" s="360">
        <v>1133.2376291041912</v>
      </c>
      <c r="Q61" s="18"/>
      <c r="R61" s="418">
        <v>0.80366761481998061</v>
      </c>
      <c r="S61" s="428"/>
    </row>
    <row r="62" spans="1:19" x14ac:dyDescent="0.2">
      <c r="A62" s="433" t="s">
        <v>209</v>
      </c>
      <c r="B62" s="34">
        <v>21728.063274519693</v>
      </c>
      <c r="C62" s="36"/>
      <c r="D62" s="360">
        <v>23936.55204580801</v>
      </c>
      <c r="E62" s="360"/>
      <c r="F62" s="418">
        <v>-9.2264281299239512E-2</v>
      </c>
      <c r="G62" s="418"/>
      <c r="H62" s="103">
        <v>20464.025757465562</v>
      </c>
      <c r="I62" s="418"/>
      <c r="J62" s="547">
        <v>21050.00301642494</v>
      </c>
      <c r="K62" s="18"/>
      <c r="L62" s="428">
        <v>-2.7837395486459079E-2</v>
      </c>
      <c r="M62" s="101"/>
      <c r="N62" s="37">
        <v>1264.0375170541301</v>
      </c>
      <c r="O62" s="418"/>
      <c r="P62" s="360">
        <v>2886.5490293830712</v>
      </c>
      <c r="Q62" s="18"/>
      <c r="R62" s="418">
        <v>-0.56209386911945614</v>
      </c>
      <c r="S62" s="428"/>
    </row>
    <row r="63" spans="1:19" x14ac:dyDescent="0.2">
      <c r="A63" s="433" t="s">
        <v>210</v>
      </c>
      <c r="B63" s="34">
        <v>49889.208757957429</v>
      </c>
      <c r="C63" s="36"/>
      <c r="D63" s="360">
        <v>46219.741160023244</v>
      </c>
      <c r="E63" s="360"/>
      <c r="F63" s="418">
        <v>7.9391781646497198E-2</v>
      </c>
      <c r="G63" s="418"/>
      <c r="H63" s="103">
        <v>40872.710269685551</v>
      </c>
      <c r="I63" s="418"/>
      <c r="J63" s="547">
        <v>40492.945131371664</v>
      </c>
      <c r="K63" s="18"/>
      <c r="L63" s="428">
        <v>9.3785506853554731E-3</v>
      </c>
      <c r="M63" s="101"/>
      <c r="N63" s="37">
        <v>9016.4984882718763</v>
      </c>
      <c r="O63" s="418"/>
      <c r="P63" s="360">
        <v>5726.7960286515836</v>
      </c>
      <c r="Q63" s="18"/>
      <c r="R63" s="418">
        <v>0.57444030539269575</v>
      </c>
      <c r="S63" s="428"/>
    </row>
    <row r="64" spans="1:19" x14ac:dyDescent="0.2">
      <c r="A64" s="433" t="s">
        <v>211</v>
      </c>
      <c r="B64" s="34">
        <v>2684.3000160259076</v>
      </c>
      <c r="C64" s="36"/>
      <c r="D64" s="360">
        <v>3182.9990692403762</v>
      </c>
      <c r="E64" s="360"/>
      <c r="F64" s="418">
        <v>-0.15667584010116703</v>
      </c>
      <c r="G64" s="418"/>
      <c r="H64" s="103">
        <v>2293.7414212864642</v>
      </c>
      <c r="I64" s="418"/>
      <c r="J64" s="547">
        <v>2981.6077469900479</v>
      </c>
      <c r="K64" s="18"/>
      <c r="L64" s="428">
        <v>-0.23070315885715992</v>
      </c>
      <c r="M64" s="101"/>
      <c r="N64" s="38">
        <v>390.55859473944332</v>
      </c>
      <c r="O64" s="418"/>
      <c r="P64" s="360">
        <v>201.39132225032841</v>
      </c>
      <c r="Q64" s="18"/>
      <c r="R64" s="418">
        <v>0.93930200355892657</v>
      </c>
      <c r="S64" s="428"/>
    </row>
    <row r="65" spans="1:19" x14ac:dyDescent="0.2">
      <c r="A65" s="433" t="s">
        <v>212</v>
      </c>
      <c r="B65" s="34">
        <v>2687.2855970080104</v>
      </c>
      <c r="C65" s="36"/>
      <c r="D65" s="360">
        <v>2205.6704369700246</v>
      </c>
      <c r="E65" s="360"/>
      <c r="F65" s="418">
        <v>0.21835318276269347</v>
      </c>
      <c r="G65" s="418"/>
      <c r="H65" s="103">
        <v>987.89440996335668</v>
      </c>
      <c r="I65" s="418"/>
      <c r="J65" s="547">
        <v>917.7091024439253</v>
      </c>
      <c r="K65" s="18"/>
      <c r="L65" s="428">
        <v>7.6478818105348262E-2</v>
      </c>
      <c r="M65" s="101"/>
      <c r="N65" s="38">
        <v>1699.3911870446536</v>
      </c>
      <c r="O65" s="418"/>
      <c r="P65" s="360">
        <v>1287.9613345260993</v>
      </c>
      <c r="Q65" s="18"/>
      <c r="R65" s="418">
        <v>0.31944270490848115</v>
      </c>
      <c r="S65" s="428"/>
    </row>
    <row r="66" spans="1:19" x14ac:dyDescent="0.2">
      <c r="A66" s="433" t="s">
        <v>213</v>
      </c>
      <c r="B66" s="34">
        <v>14089.330900759023</v>
      </c>
      <c r="C66" s="36"/>
      <c r="D66" s="360">
        <v>12563.52069935213</v>
      </c>
      <c r="E66" s="360"/>
      <c r="F66" s="418">
        <v>0.12144766088422777</v>
      </c>
      <c r="G66" s="428"/>
      <c r="H66" s="103">
        <v>8698.3965769008628</v>
      </c>
      <c r="I66" s="19"/>
      <c r="J66" s="547">
        <v>6904.5962849755615</v>
      </c>
      <c r="K66" s="18"/>
      <c r="L66" s="428">
        <v>0.25979799801309461</v>
      </c>
      <c r="M66" s="101"/>
      <c r="N66" s="38">
        <v>5390.9343238581605</v>
      </c>
      <c r="O66" s="19"/>
      <c r="P66" s="360">
        <v>5658.9244143765682</v>
      </c>
      <c r="Q66" s="18"/>
      <c r="R66" s="418">
        <v>-4.7357071926526446E-2</v>
      </c>
      <c r="S66" s="428"/>
    </row>
    <row r="67" spans="1:19" x14ac:dyDescent="0.2">
      <c r="A67" s="560" t="s">
        <v>1065</v>
      </c>
      <c r="B67" s="166">
        <v>48.553952410810957</v>
      </c>
      <c r="C67" s="561"/>
      <c r="D67" s="561"/>
      <c r="E67" s="562"/>
      <c r="F67" s="443"/>
      <c r="G67" s="443"/>
      <c r="H67" s="563">
        <v>49.00171040222078</v>
      </c>
      <c r="I67" s="23"/>
      <c r="J67" s="564"/>
      <c r="K67" s="22"/>
      <c r="L67" s="444"/>
      <c r="M67" s="23"/>
      <c r="N67" s="564">
        <v>47.103203982314071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464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colBreaks count="1" manualBreakCount="1">
    <brk id="18" max="6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Tables'!A53,":  ",'List of Tables'!C53)</f>
        <v>TABLE 44:  Timeshare-Only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323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712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5809295.0544366231</v>
      </c>
      <c r="C6" s="53"/>
      <c r="D6" s="36">
        <v>5797428.644272197</v>
      </c>
      <c r="E6" s="36"/>
      <c r="F6" s="418">
        <v>2.046840227373903E-3</v>
      </c>
      <c r="G6" s="418"/>
      <c r="H6" s="100">
        <v>5055491.5046931785</v>
      </c>
      <c r="I6" s="418">
        <v>0</v>
      </c>
      <c r="J6" s="360">
        <v>5060091.294520692</v>
      </c>
      <c r="K6" s="18"/>
      <c r="L6" s="428">
        <v>-9.0903297189408024E-4</v>
      </c>
      <c r="M6" s="101"/>
      <c r="N6" s="173">
        <v>753803.54974344466</v>
      </c>
      <c r="O6" s="418"/>
      <c r="P6" s="360">
        <v>737337.34975150484</v>
      </c>
      <c r="Q6" s="18"/>
      <c r="R6" s="418">
        <v>2.2331975991029356E-2</v>
      </c>
      <c r="S6" s="544"/>
    </row>
    <row r="7" spans="1:19" x14ac:dyDescent="0.2">
      <c r="A7" s="439" t="s">
        <v>154</v>
      </c>
      <c r="B7" s="34">
        <v>586479.59466932621</v>
      </c>
      <c r="C7" s="36"/>
      <c r="D7" s="36">
        <v>586143.30660969298</v>
      </c>
      <c r="E7" s="36"/>
      <c r="F7" s="418">
        <v>5.7373010293053828E-4</v>
      </c>
      <c r="G7" s="418"/>
      <c r="H7" s="103">
        <v>504748.86872108892</v>
      </c>
      <c r="I7" s="418"/>
      <c r="J7" s="360">
        <v>506420.20858417085</v>
      </c>
      <c r="K7" s="18"/>
      <c r="L7" s="428">
        <v>-3.300302465722276E-3</v>
      </c>
      <c r="M7" s="101"/>
      <c r="N7" s="36">
        <v>81730.725948237348</v>
      </c>
      <c r="O7" s="418"/>
      <c r="P7" s="360">
        <v>79723.098025522093</v>
      </c>
      <c r="Q7" s="18"/>
      <c r="R7" s="418">
        <v>2.5182512627300872E-2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52716.955800152849</v>
      </c>
      <c r="C9" s="36"/>
      <c r="D9" s="36">
        <v>54264.180787635371</v>
      </c>
      <c r="E9" s="36"/>
      <c r="F9" s="418">
        <v>-2.8512823100336412E-2</v>
      </c>
      <c r="G9" s="418"/>
      <c r="H9" s="103">
        <v>49349.996618652913</v>
      </c>
      <c r="I9" s="418"/>
      <c r="J9" s="547">
        <v>50495.550295425215</v>
      </c>
      <c r="K9" s="18"/>
      <c r="L9" s="428">
        <v>-2.2686230174148374E-2</v>
      </c>
      <c r="M9" s="101"/>
      <c r="N9" s="36">
        <v>3366.9591814999367</v>
      </c>
      <c r="O9" s="418"/>
      <c r="P9" s="360">
        <v>3768.630492210159</v>
      </c>
      <c r="Q9" s="18"/>
      <c r="R9" s="418">
        <v>-0.10658283202359202</v>
      </c>
      <c r="S9" s="428"/>
    </row>
    <row r="10" spans="1:19" x14ac:dyDescent="0.2">
      <c r="A10" s="546" t="s">
        <v>157</v>
      </c>
      <c r="B10" s="34">
        <v>266513.26853533444</v>
      </c>
      <c r="C10" s="36"/>
      <c r="D10" s="36">
        <v>269867.69705478987</v>
      </c>
      <c r="E10" s="36"/>
      <c r="F10" s="418">
        <v>-1.2429900117961849E-2</v>
      </c>
      <c r="G10" s="418"/>
      <c r="H10" s="103">
        <v>236328.61053143837</v>
      </c>
      <c r="I10" s="418"/>
      <c r="J10" s="547">
        <v>241049.07289598405</v>
      </c>
      <c r="K10" s="18"/>
      <c r="L10" s="428">
        <v>-1.958299323798942E-2</v>
      </c>
      <c r="M10" s="101"/>
      <c r="N10" s="36">
        <v>30184.658003896075</v>
      </c>
      <c r="O10" s="418"/>
      <c r="P10" s="360">
        <v>28818.624158805826</v>
      </c>
      <c r="Q10" s="18"/>
      <c r="R10" s="418">
        <v>4.7401077773965954E-2</v>
      </c>
      <c r="S10" s="428"/>
    </row>
    <row r="11" spans="1:19" x14ac:dyDescent="0.2">
      <c r="A11" s="546" t="s">
        <v>158</v>
      </c>
      <c r="B11" s="34">
        <v>267249.3703337576</v>
      </c>
      <c r="C11" s="36"/>
      <c r="D11" s="36">
        <v>262011.42876730632</v>
      </c>
      <c r="E11" s="36"/>
      <c r="F11" s="418">
        <v>1.9991271339171699E-2</v>
      </c>
      <c r="G11" s="418"/>
      <c r="H11" s="103">
        <v>219070.2615709161</v>
      </c>
      <c r="I11" s="418"/>
      <c r="J11" s="360">
        <v>214875.58539280001</v>
      </c>
      <c r="K11" s="18"/>
      <c r="L11" s="428">
        <v>1.9521418268381101E-2</v>
      </c>
      <c r="M11" s="101"/>
      <c r="N11" s="36">
        <v>48179.108762841475</v>
      </c>
      <c r="O11" s="418"/>
      <c r="P11" s="360">
        <v>47135.843374506308</v>
      </c>
      <c r="Q11" s="18"/>
      <c r="R11" s="418">
        <v>2.2133164777516697E-2</v>
      </c>
      <c r="S11" s="428"/>
    </row>
    <row r="12" spans="1:19" x14ac:dyDescent="0.2">
      <c r="A12" s="546" t="s">
        <v>159</v>
      </c>
      <c r="B12" s="45">
        <v>2.3236615849501852</v>
      </c>
      <c r="C12" s="43"/>
      <c r="D12" s="40">
        <v>2.3117060845281534</v>
      </c>
      <c r="E12" s="40"/>
      <c r="F12" s="418">
        <v>5.1717216570254477E-3</v>
      </c>
      <c r="G12" s="418"/>
      <c r="H12" s="104">
        <v>2.2722956345581151</v>
      </c>
      <c r="I12" s="418"/>
      <c r="J12" s="548">
        <v>2.2499874176744732</v>
      </c>
      <c r="K12" s="18"/>
      <c r="L12" s="428">
        <v>9.9148185044959525E-3</v>
      </c>
      <c r="M12" s="101"/>
      <c r="N12" s="43">
        <v>2.7006911559672342</v>
      </c>
      <c r="O12" s="418"/>
      <c r="P12" s="549">
        <v>2.7037578350957476</v>
      </c>
      <c r="Q12" s="18"/>
      <c r="R12" s="418">
        <v>-1.1342284759037376E-3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99876.97529648029</v>
      </c>
      <c r="C14" s="36"/>
      <c r="D14" s="36">
        <v>102594.14292959665</v>
      </c>
      <c r="E14" s="36"/>
      <c r="F14" s="418">
        <v>-2.6484627246030682E-2</v>
      </c>
      <c r="G14" s="418"/>
      <c r="H14" s="103">
        <v>88216.057440122589</v>
      </c>
      <c r="I14" s="418"/>
      <c r="J14" s="547">
        <v>91077.648699710626</v>
      </c>
      <c r="K14" s="18"/>
      <c r="L14" s="428">
        <v>-3.1419248305617799E-2</v>
      </c>
      <c r="M14" s="101"/>
      <c r="N14" s="36">
        <v>11660.917856357697</v>
      </c>
      <c r="O14" s="418"/>
      <c r="P14" s="360">
        <v>11516.494229886026</v>
      </c>
      <c r="Q14" s="18"/>
      <c r="R14" s="418">
        <v>1.254058948745727E-2</v>
      </c>
      <c r="S14" s="428"/>
    </row>
    <row r="15" spans="1:19" x14ac:dyDescent="0.2">
      <c r="A15" s="438" t="s">
        <v>162</v>
      </c>
      <c r="B15" s="34">
        <v>486602.61937284598</v>
      </c>
      <c r="C15" s="36"/>
      <c r="D15" s="36">
        <v>483549.16368012503</v>
      </c>
      <c r="E15" s="36"/>
      <c r="F15" s="418">
        <v>6.3146747467871852E-3</v>
      </c>
      <c r="G15" s="418"/>
      <c r="H15" s="34">
        <v>416532.81128096633</v>
      </c>
      <c r="I15" s="418"/>
      <c r="J15" s="547">
        <v>415342.55988448864</v>
      </c>
      <c r="K15" s="18"/>
      <c r="L15" s="428">
        <v>2.8657101665880572E-3</v>
      </c>
      <c r="M15" s="101"/>
      <c r="N15" s="36">
        <v>70069.808091879648</v>
      </c>
      <c r="O15" s="418"/>
      <c r="P15" s="360">
        <v>68206.603795636358</v>
      </c>
      <c r="Q15" s="18"/>
      <c r="R15" s="418">
        <v>2.7317065981263409E-2</v>
      </c>
      <c r="S15" s="428"/>
    </row>
    <row r="16" spans="1:19" x14ac:dyDescent="0.2">
      <c r="A16" s="433" t="s">
        <v>163</v>
      </c>
      <c r="B16" s="45">
        <v>6.9357796591206702</v>
      </c>
      <c r="C16" s="43"/>
      <c r="D16" s="40">
        <v>6.7125841786705758</v>
      </c>
      <c r="E16" s="40"/>
      <c r="F16" s="418">
        <v>3.3250306366258212E-2</v>
      </c>
      <c r="G16" s="418"/>
      <c r="H16" s="104">
        <v>6.9365445717818819</v>
      </c>
      <c r="I16" s="418"/>
      <c r="J16" s="548">
        <v>6.8065125917843767</v>
      </c>
      <c r="K16" s="18"/>
      <c r="L16" s="428">
        <v>1.9104053396515691E-2</v>
      </c>
      <c r="M16" s="101"/>
      <c r="N16" s="43">
        <v>6.9310557465903706</v>
      </c>
      <c r="O16" s="418"/>
      <c r="P16" s="549">
        <v>6.11592840714194</v>
      </c>
      <c r="Q16" s="18"/>
      <c r="R16" s="418">
        <v>0.13327941159294099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3199.3165789417608</v>
      </c>
      <c r="C18" s="36"/>
      <c r="D18" s="36">
        <v>3202.0418072611419</v>
      </c>
      <c r="E18" s="36"/>
      <c r="F18" s="418">
        <v>-8.5109079875260831E-4</v>
      </c>
      <c r="G18" s="418"/>
      <c r="H18" s="103">
        <v>1842.4159834838028</v>
      </c>
      <c r="I18" s="418"/>
      <c r="J18" s="547">
        <v>1723.0107671023138</v>
      </c>
      <c r="K18" s="18"/>
      <c r="L18" s="428">
        <v>6.9300330944710026E-2</v>
      </c>
      <c r="M18" s="101"/>
      <c r="N18" s="36">
        <v>1356.9005954579579</v>
      </c>
      <c r="O18" s="418"/>
      <c r="P18" s="360">
        <v>1479.0310401588283</v>
      </c>
      <c r="Q18" s="18"/>
      <c r="R18" s="418">
        <v>-8.2574632570088041E-2</v>
      </c>
      <c r="S18" s="428"/>
    </row>
    <row r="19" spans="1:19" x14ac:dyDescent="0.2">
      <c r="A19" s="438" t="s">
        <v>166</v>
      </c>
      <c r="B19" s="34">
        <v>47741.110266568052</v>
      </c>
      <c r="C19" s="36"/>
      <c r="D19" s="36">
        <v>50015.233341318657</v>
      </c>
      <c r="E19" s="36"/>
      <c r="F19" s="418">
        <v>-4.54686087182943E-2</v>
      </c>
      <c r="G19" s="418"/>
      <c r="H19" s="103">
        <v>41210.814235271406</v>
      </c>
      <c r="I19" s="418"/>
      <c r="J19" s="547">
        <v>42483.983115381146</v>
      </c>
      <c r="K19" s="18"/>
      <c r="L19" s="428">
        <v>-2.9968208881261778E-2</v>
      </c>
      <c r="M19" s="101"/>
      <c r="N19" s="36">
        <v>6530.2960312966434</v>
      </c>
      <c r="O19" s="418"/>
      <c r="P19" s="360">
        <v>7531.2502259375124</v>
      </c>
      <c r="Q19" s="18"/>
      <c r="R19" s="418">
        <v>-0.13290677704394921</v>
      </c>
      <c r="S19" s="428"/>
    </row>
    <row r="20" spans="1:19" x14ac:dyDescent="0.2">
      <c r="A20" s="438" t="s">
        <v>167</v>
      </c>
      <c r="B20" s="34">
        <v>754.23242187405526</v>
      </c>
      <c r="C20" s="36"/>
      <c r="D20" s="36">
        <v>844.59013041161336</v>
      </c>
      <c r="E20" s="36"/>
      <c r="F20" s="418">
        <v>-0.10698409238280113</v>
      </c>
      <c r="G20" s="418"/>
      <c r="H20" s="103">
        <v>589.24443284518418</v>
      </c>
      <c r="I20" s="418"/>
      <c r="J20" s="547">
        <v>470.76931642442963</v>
      </c>
      <c r="K20" s="18"/>
      <c r="L20" s="428">
        <v>0.2516627832089664</v>
      </c>
      <c r="M20" s="101"/>
      <c r="N20" s="36">
        <v>164.98798902887106</v>
      </c>
      <c r="O20" s="418"/>
      <c r="P20" s="360">
        <v>373.82081398718373</v>
      </c>
      <c r="Q20" s="18"/>
      <c r="R20" s="418">
        <v>-0.55864418765476342</v>
      </c>
      <c r="S20" s="428"/>
    </row>
    <row r="21" spans="1:19" x14ac:dyDescent="0.2">
      <c r="A21" s="438" t="s">
        <v>168</v>
      </c>
      <c r="B21" s="34">
        <v>536293.40024565917</v>
      </c>
      <c r="C21" s="36"/>
      <c r="D21" s="36">
        <v>533770.62159153691</v>
      </c>
      <c r="E21" s="36"/>
      <c r="F21" s="418">
        <v>4.7263347814087689E-3</v>
      </c>
      <c r="G21" s="418"/>
      <c r="H21" s="103">
        <v>462284.88293514773</v>
      </c>
      <c r="I21" s="418"/>
      <c r="J21" s="547">
        <v>462683.98401812342</v>
      </c>
      <c r="K21" s="18"/>
      <c r="L21" s="428">
        <v>-8.6257812407885778E-4</v>
      </c>
      <c r="M21" s="101"/>
      <c r="N21" s="36">
        <v>74008.517310511423</v>
      </c>
      <c r="O21" s="418"/>
      <c r="P21" s="360">
        <v>71086.637573413464</v>
      </c>
      <c r="Q21" s="18"/>
      <c r="R21" s="418">
        <v>4.1103079802873498E-2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200484.98714945593</v>
      </c>
      <c r="C23" s="36"/>
      <c r="D23" s="36">
        <v>197729.19244942424</v>
      </c>
      <c r="E23" s="36"/>
      <c r="F23" s="418">
        <v>1.3937217190307284E-2</v>
      </c>
      <c r="G23" s="418"/>
      <c r="H23" s="103">
        <v>142122.94344811101</v>
      </c>
      <c r="I23" s="418"/>
      <c r="J23" s="547">
        <v>140048.7372538129</v>
      </c>
      <c r="K23" s="18"/>
      <c r="L23" s="428">
        <v>1.4810602615709323E-2</v>
      </c>
      <c r="M23" s="101"/>
      <c r="N23" s="36">
        <v>58362.043701344934</v>
      </c>
      <c r="O23" s="418"/>
      <c r="P23" s="360">
        <v>57680.45519561135</v>
      </c>
      <c r="Q23" s="18"/>
      <c r="R23" s="418">
        <v>1.1816628412902029E-2</v>
      </c>
      <c r="S23" s="428"/>
    </row>
    <row r="24" spans="1:19" x14ac:dyDescent="0.2">
      <c r="A24" s="438" t="s">
        <v>171</v>
      </c>
      <c r="B24" s="34">
        <v>206461.83128742594</v>
      </c>
      <c r="C24" s="36"/>
      <c r="D24" s="36">
        <v>207966.50907967822</v>
      </c>
      <c r="E24" s="36"/>
      <c r="F24" s="418">
        <v>-7.2351928149920856E-3</v>
      </c>
      <c r="G24" s="418"/>
      <c r="H24" s="103">
        <v>192071.4111736014</v>
      </c>
      <c r="I24" s="418"/>
      <c r="J24" s="547">
        <v>193021.77855628138</v>
      </c>
      <c r="K24" s="18"/>
      <c r="L24" s="428">
        <v>-4.9236277366642859E-3</v>
      </c>
      <c r="M24" s="101"/>
      <c r="N24" s="36">
        <v>14390.420113824537</v>
      </c>
      <c r="O24" s="418"/>
      <c r="P24" s="360">
        <v>14944.730523396827</v>
      </c>
      <c r="Q24" s="18"/>
      <c r="R24" s="418">
        <v>-3.7090692850197976E-2</v>
      </c>
      <c r="S24" s="428"/>
    </row>
    <row r="25" spans="1:19" x14ac:dyDescent="0.2">
      <c r="A25" s="438" t="s">
        <v>172</v>
      </c>
      <c r="B25" s="34">
        <v>204322.62112140429</v>
      </c>
      <c r="C25" s="36"/>
      <c r="D25" s="36">
        <v>206144.3750627269</v>
      </c>
      <c r="E25" s="36"/>
      <c r="F25" s="418">
        <v>-8.8372721339996969E-3</v>
      </c>
      <c r="G25" s="418"/>
      <c r="H25" s="103">
        <v>190258.1186349843</v>
      </c>
      <c r="I25" s="418"/>
      <c r="J25" s="547">
        <v>191280.70285804573</v>
      </c>
      <c r="K25" s="18"/>
      <c r="L25" s="428">
        <v>-5.3459873776201426E-3</v>
      </c>
      <c r="M25" s="101"/>
      <c r="N25" s="36">
        <v>14064.502486419995</v>
      </c>
      <c r="O25" s="418"/>
      <c r="P25" s="360">
        <v>14863.67220468117</v>
      </c>
      <c r="Q25" s="18"/>
      <c r="R25" s="418">
        <v>-5.376664038712347E-2</v>
      </c>
      <c r="S25" s="428"/>
    </row>
    <row r="26" spans="1:19" x14ac:dyDescent="0.2">
      <c r="A26" s="438" t="s">
        <v>173</v>
      </c>
      <c r="B26" s="34">
        <v>2561.322284723492</v>
      </c>
      <c r="C26" s="36"/>
      <c r="D26" s="36">
        <v>2385.4365000968796</v>
      </c>
      <c r="E26" s="36"/>
      <c r="F26" s="418">
        <v>7.3733165657299662E-2</v>
      </c>
      <c r="G26" s="418"/>
      <c r="H26" s="103">
        <v>2215.4300051503351</v>
      </c>
      <c r="I26" s="418"/>
      <c r="J26" s="547">
        <v>2329.4240988973452</v>
      </c>
      <c r="K26" s="18"/>
      <c r="L26" s="428">
        <v>-4.8936599308374226E-2</v>
      </c>
      <c r="M26" s="101"/>
      <c r="N26" s="36">
        <v>345.892279573157</v>
      </c>
      <c r="O26" s="418"/>
      <c r="P26" s="360">
        <v>56.012401199534473</v>
      </c>
      <c r="Q26" s="18"/>
      <c r="R26" s="418">
        <v>5.175280333742089</v>
      </c>
      <c r="S26" s="428"/>
    </row>
    <row r="27" spans="1:19" x14ac:dyDescent="0.2">
      <c r="A27" s="438" t="s">
        <v>174</v>
      </c>
      <c r="B27" s="34">
        <v>3409.8252625824684</v>
      </c>
      <c r="C27" s="36"/>
      <c r="D27" s="360">
        <v>3605.0690084621656</v>
      </c>
      <c r="E27" s="360"/>
      <c r="F27" s="418">
        <v>-5.4158116091925619E-2</v>
      </c>
      <c r="G27" s="418"/>
      <c r="H27" s="103">
        <v>3078.3015797666726</v>
      </c>
      <c r="I27" s="418"/>
      <c r="J27" s="547">
        <v>3427.089124824362</v>
      </c>
      <c r="K27" s="18"/>
      <c r="L27" s="428">
        <v>-0.10177370134065734</v>
      </c>
      <c r="M27" s="101"/>
      <c r="N27" s="36">
        <v>331.52368281579567</v>
      </c>
      <c r="O27" s="418"/>
      <c r="P27" s="360">
        <v>177.97988363780357</v>
      </c>
      <c r="Q27" s="18"/>
      <c r="R27" s="418">
        <v>0.86270311025969704</v>
      </c>
      <c r="S27" s="428"/>
    </row>
    <row r="28" spans="1:19" x14ac:dyDescent="0.2">
      <c r="A28" s="438" t="s">
        <v>175</v>
      </c>
      <c r="B28" s="34">
        <v>159370.95307399647</v>
      </c>
      <c r="C28" s="36"/>
      <c r="D28" s="360">
        <v>160148.90049326324</v>
      </c>
      <c r="E28" s="360"/>
      <c r="F28" s="418">
        <v>-4.8576507042550334E-3</v>
      </c>
      <c r="G28" s="418"/>
      <c r="H28" s="103">
        <v>152469.80381798168</v>
      </c>
      <c r="I28" s="418"/>
      <c r="J28" s="547">
        <v>153448.1206846422</v>
      </c>
      <c r="K28" s="18"/>
      <c r="L28" s="428">
        <v>-6.375554567208422E-3</v>
      </c>
      <c r="M28" s="101"/>
      <c r="N28" s="36">
        <v>6901.1492560148026</v>
      </c>
      <c r="O28" s="418"/>
      <c r="P28" s="360">
        <v>6700.7798086210341</v>
      </c>
      <c r="Q28" s="18"/>
      <c r="R28" s="418">
        <v>2.9902407349063884E-2</v>
      </c>
      <c r="S28" s="428"/>
    </row>
    <row r="29" spans="1:19" x14ac:dyDescent="0.2">
      <c r="A29" s="438" t="s">
        <v>176</v>
      </c>
      <c r="B29" s="34">
        <v>105956.6888280787</v>
      </c>
      <c r="C29" s="36"/>
      <c r="D29" s="360">
        <v>102988.63478131214</v>
      </c>
      <c r="E29" s="360"/>
      <c r="F29" s="418">
        <v>2.8819238676859576E-2</v>
      </c>
      <c r="G29" s="418"/>
      <c r="H29" s="103">
        <v>87782.634380184318</v>
      </c>
      <c r="I29" s="418"/>
      <c r="J29" s="547">
        <v>87764.128768643772</v>
      </c>
      <c r="K29" s="18"/>
      <c r="L29" s="428">
        <v>2.1085620970873921E-4</v>
      </c>
      <c r="M29" s="101"/>
      <c r="N29" s="36">
        <v>18174.054447894378</v>
      </c>
      <c r="O29" s="418"/>
      <c r="P29" s="360">
        <v>15224.506012668369</v>
      </c>
      <c r="Q29" s="18"/>
      <c r="R29" s="418">
        <v>0.19373688924761681</v>
      </c>
      <c r="S29" s="428"/>
    </row>
    <row r="30" spans="1:19" x14ac:dyDescent="0.2">
      <c r="A30" s="438" t="s">
        <v>326</v>
      </c>
      <c r="B30" s="34">
        <v>16325.195226968901</v>
      </c>
      <c r="C30" s="36"/>
      <c r="D30" s="360">
        <v>15863.139670543358</v>
      </c>
      <c r="E30" s="360"/>
      <c r="F30" s="418">
        <v>2.9127623284030259E-2</v>
      </c>
      <c r="G30" s="418"/>
      <c r="H30" s="103">
        <v>13952.353021698533</v>
      </c>
      <c r="I30" s="418"/>
      <c r="J30" s="547">
        <v>13348.598262668571</v>
      </c>
      <c r="K30" s="18"/>
      <c r="L30" s="428">
        <v>4.5229824671438039E-2</v>
      </c>
      <c r="M30" s="101"/>
      <c r="N30" s="36">
        <v>2372.8422052703686</v>
      </c>
      <c r="O30" s="418"/>
      <c r="P30" s="360">
        <v>2514.5414078747872</v>
      </c>
      <c r="Q30" s="18"/>
      <c r="R30" s="418">
        <v>-5.6351906618303964E-2</v>
      </c>
      <c r="S30" s="428"/>
    </row>
    <row r="31" spans="1:19" x14ac:dyDescent="0.2">
      <c r="A31" s="438" t="s">
        <v>178</v>
      </c>
      <c r="B31" s="34">
        <v>99912.311326290583</v>
      </c>
      <c r="C31" s="36"/>
      <c r="D31" s="360">
        <v>96421.504570060788</v>
      </c>
      <c r="E31" s="360"/>
      <c r="F31" s="418">
        <v>3.6203612169247383E-2</v>
      </c>
      <c r="G31" s="418"/>
      <c r="H31" s="103">
        <v>82959.943752559615</v>
      </c>
      <c r="I31" s="418"/>
      <c r="J31" s="547">
        <v>82875.911237091059</v>
      </c>
      <c r="K31" s="18"/>
      <c r="L31" s="428">
        <v>1.0139558553770374E-3</v>
      </c>
      <c r="M31" s="101"/>
      <c r="N31" s="36">
        <v>16952.367573730971</v>
      </c>
      <c r="O31" s="418"/>
      <c r="P31" s="360">
        <v>13545.593332969727</v>
      </c>
      <c r="Q31" s="18"/>
      <c r="R31" s="418">
        <v>0.25150424621631134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7.5118836924269523</v>
      </c>
      <c r="C33" s="40"/>
      <c r="D33" s="549">
        <v>7.748137434562997</v>
      </c>
      <c r="E33" s="549"/>
      <c r="F33" s="418">
        <v>-3.0491681921149302E-2</v>
      </c>
      <c r="G33" s="418"/>
      <c r="H33" s="104">
        <v>7.6125750691599796</v>
      </c>
      <c r="I33" s="418"/>
      <c r="J33" s="549">
        <v>7.8674216893083813</v>
      </c>
      <c r="K33" s="552"/>
      <c r="L33" s="428">
        <v>-3.23926478346434E-2</v>
      </c>
      <c r="M33" s="101"/>
      <c r="N33" s="40">
        <v>7.2666805786639816</v>
      </c>
      <c r="O33" s="418"/>
      <c r="P33" s="549">
        <v>7.4585140396938048</v>
      </c>
      <c r="Q33" s="105"/>
      <c r="R33" s="418">
        <v>-2.5720064346449696E-2</v>
      </c>
      <c r="S33" s="544"/>
    </row>
    <row r="34" spans="1:19" x14ac:dyDescent="0.2">
      <c r="A34" s="551" t="s">
        <v>181</v>
      </c>
      <c r="B34" s="39">
        <v>9.3225501965022755</v>
      </c>
      <c r="C34" s="40"/>
      <c r="D34" s="549">
        <v>9.2011039977758902</v>
      </c>
      <c r="E34" s="549"/>
      <c r="F34" s="418">
        <v>1.319908988701155E-2</v>
      </c>
      <c r="G34" s="418"/>
      <c r="H34" s="104">
        <v>9.2858407361646673</v>
      </c>
      <c r="I34" s="418"/>
      <c r="J34" s="549">
        <v>9.1797455501573655</v>
      </c>
      <c r="K34" s="552"/>
      <c r="L34" s="428">
        <v>1.155753015457853E-2</v>
      </c>
      <c r="M34" s="101"/>
      <c r="N34" s="40">
        <v>9.8191388861258613</v>
      </c>
      <c r="O34" s="418"/>
      <c r="P34" s="549">
        <v>9.475966011426971</v>
      </c>
      <c r="Q34" s="105"/>
      <c r="R34" s="418">
        <v>3.6215080793352526E-2</v>
      </c>
      <c r="S34" s="544"/>
    </row>
    <row r="35" spans="1:19" x14ac:dyDescent="0.2">
      <c r="A35" s="551" t="s">
        <v>182</v>
      </c>
      <c r="B35" s="39">
        <v>4.0015053358227126</v>
      </c>
      <c r="C35" s="40"/>
      <c r="D35" s="549">
        <v>3.7562340161406733</v>
      </c>
      <c r="E35" s="549"/>
      <c r="F35" s="418">
        <v>6.529713501025218E-2</v>
      </c>
      <c r="G35" s="418"/>
      <c r="H35" s="104">
        <v>3.6247465031792854</v>
      </c>
      <c r="I35" s="418"/>
      <c r="J35" s="549">
        <v>3.7406871237190136</v>
      </c>
      <c r="K35" s="552"/>
      <c r="L35" s="428">
        <v>-3.0994471524915811E-2</v>
      </c>
      <c r="M35" s="101"/>
      <c r="N35" s="40">
        <v>6.4146347169516851</v>
      </c>
      <c r="O35" s="418"/>
      <c r="P35" s="549">
        <v>4.4027927262550213</v>
      </c>
      <c r="Q35" s="105"/>
      <c r="R35" s="418">
        <v>0.45694678713797182</v>
      </c>
      <c r="S35" s="544"/>
    </row>
    <row r="36" spans="1:19" x14ac:dyDescent="0.2">
      <c r="A36" s="551" t="s">
        <v>183</v>
      </c>
      <c r="B36" s="39">
        <v>2.8927512772218749</v>
      </c>
      <c r="C36" s="40"/>
      <c r="D36" s="549">
        <v>2.8989804149076916</v>
      </c>
      <c r="E36" s="549"/>
      <c r="F36" s="418">
        <v>-2.1487339665297927E-3</v>
      </c>
      <c r="G36" s="418"/>
      <c r="H36" s="104">
        <v>3.0456376137774304</v>
      </c>
      <c r="I36" s="418"/>
      <c r="J36" s="549">
        <v>2.8913633535113723</v>
      </c>
      <c r="K36" s="552"/>
      <c r="L36" s="428">
        <v>5.3356925921711651E-2</v>
      </c>
      <c r="M36" s="101"/>
      <c r="N36" s="40">
        <v>1.4731535961560467</v>
      </c>
      <c r="O36" s="418"/>
      <c r="P36" s="549">
        <v>3.0456506325799797</v>
      </c>
      <c r="Q36" s="105"/>
      <c r="R36" s="418">
        <v>-0.51630906696999124</v>
      </c>
      <c r="S36" s="544"/>
    </row>
    <row r="37" spans="1:19" x14ac:dyDescent="0.2">
      <c r="A37" s="381" t="s">
        <v>184</v>
      </c>
      <c r="B37" s="39">
        <v>9.2326166732704547</v>
      </c>
      <c r="C37" s="40"/>
      <c r="D37" s="549">
        <v>9.2141409991772782</v>
      </c>
      <c r="E37" s="549"/>
      <c r="F37" s="418">
        <v>2.00514340890009E-3</v>
      </c>
      <c r="G37" s="418"/>
      <c r="H37" s="104">
        <v>9.287550553015782</v>
      </c>
      <c r="I37" s="418"/>
      <c r="J37" s="549">
        <v>9.230872454067784</v>
      </c>
      <c r="K37" s="552"/>
      <c r="L37" s="428">
        <v>6.1400587246790081E-3</v>
      </c>
      <c r="M37" s="101"/>
      <c r="N37" s="40">
        <v>8.0189408698626625</v>
      </c>
      <c r="O37" s="418"/>
      <c r="P37" s="549">
        <v>8.8309900253212597</v>
      </c>
      <c r="Q37" s="105"/>
      <c r="R37" s="418">
        <v>-9.1954486771040816E-2</v>
      </c>
      <c r="S37" s="544"/>
    </row>
    <row r="38" spans="1:19" x14ac:dyDescent="0.2">
      <c r="A38" s="381" t="s">
        <v>185</v>
      </c>
      <c r="B38" s="39">
        <v>8.5595673805879837</v>
      </c>
      <c r="C38" s="40"/>
      <c r="D38" s="549">
        <v>8.4824313140207135</v>
      </c>
      <c r="E38" s="549"/>
      <c r="F38" s="418">
        <v>9.0936270170288436E-3</v>
      </c>
      <c r="G38" s="418"/>
      <c r="H38" s="104">
        <v>8.8102455763357099</v>
      </c>
      <c r="I38" s="418"/>
      <c r="J38" s="549">
        <v>8.7425012287980053</v>
      </c>
      <c r="K38" s="552"/>
      <c r="L38" s="428">
        <v>7.7488519320481376E-3</v>
      </c>
      <c r="M38" s="101"/>
      <c r="N38" s="40">
        <v>7.3487647791378485</v>
      </c>
      <c r="O38" s="418"/>
      <c r="P38" s="549">
        <v>6.9832162018606239</v>
      </c>
      <c r="Q38" s="105"/>
      <c r="R38" s="418">
        <v>5.2346736333299705E-2</v>
      </c>
      <c r="S38" s="544"/>
    </row>
    <row r="39" spans="1:19" x14ac:dyDescent="0.2">
      <c r="A39" s="551" t="s">
        <v>186</v>
      </c>
      <c r="B39" s="39">
        <v>3.3399871192979074</v>
      </c>
      <c r="C39" s="40"/>
      <c r="D39" s="549">
        <v>3.3396814879530288</v>
      </c>
      <c r="E39" s="549"/>
      <c r="F39" s="418">
        <v>9.151511782817569E-5</v>
      </c>
      <c r="G39" s="418"/>
      <c r="H39" s="104">
        <v>3.5174180393555416</v>
      </c>
      <c r="I39" s="418"/>
      <c r="J39" s="549">
        <v>3.5929337642596981</v>
      </c>
      <c r="K39" s="552"/>
      <c r="L39" s="428">
        <v>-2.1017844986551269E-2</v>
      </c>
      <c r="M39" s="101"/>
      <c r="N39" s="40">
        <v>2.2966902544198611</v>
      </c>
      <c r="O39" s="418"/>
      <c r="P39" s="549">
        <v>1.9952761483005725</v>
      </c>
      <c r="Q39" s="105"/>
      <c r="R39" s="418">
        <v>0.15106385468297739</v>
      </c>
      <c r="S39" s="544"/>
    </row>
    <row r="40" spans="1:19" x14ac:dyDescent="0.2">
      <c r="A40" s="551" t="s">
        <v>187</v>
      </c>
      <c r="B40" s="39">
        <v>8.5316560527366434</v>
      </c>
      <c r="C40" s="40"/>
      <c r="D40" s="549">
        <v>8.5107175045422689</v>
      </c>
      <c r="E40" s="549"/>
      <c r="F40" s="418">
        <v>2.4602565157637196E-3</v>
      </c>
      <c r="G40" s="418"/>
      <c r="H40" s="104">
        <v>8.7308437693438989</v>
      </c>
      <c r="I40" s="418"/>
      <c r="J40" s="549">
        <v>8.6794505600421719</v>
      </c>
      <c r="K40" s="552"/>
      <c r="L40" s="428">
        <v>5.9212514601243802E-3</v>
      </c>
      <c r="M40" s="101"/>
      <c r="N40" s="40">
        <v>7.5568894489529495</v>
      </c>
      <c r="O40" s="418"/>
      <c r="P40" s="549">
        <v>7.4783592027219683</v>
      </c>
      <c r="Q40" s="105"/>
      <c r="R40" s="418">
        <v>1.0500999497643515E-2</v>
      </c>
      <c r="S40" s="544"/>
    </row>
    <row r="41" spans="1:19" x14ac:dyDescent="0.2">
      <c r="A41" s="551" t="s">
        <v>188</v>
      </c>
      <c r="B41" s="39">
        <v>9.9053660301891124</v>
      </c>
      <c r="C41" s="40"/>
      <c r="D41" s="549">
        <v>9.8908041410641712</v>
      </c>
      <c r="E41" s="549"/>
      <c r="F41" s="418">
        <v>1.4722654414400863E-3</v>
      </c>
      <c r="G41" s="418"/>
      <c r="H41" s="104">
        <v>10.015855047882656</v>
      </c>
      <c r="I41" s="418"/>
      <c r="J41" s="549">
        <v>9.9918826475497315</v>
      </c>
      <c r="K41" s="552"/>
      <c r="L41" s="428">
        <v>2.399187538376799E-3</v>
      </c>
      <c r="M41" s="101"/>
      <c r="N41" s="40">
        <v>9.2230130223100222</v>
      </c>
      <c r="O41" s="418"/>
      <c r="P41" s="549">
        <v>9.2487292643276096</v>
      </c>
      <c r="Q41" s="105"/>
      <c r="R41" s="418">
        <v>-2.7805162506783542E-3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 t="s">
        <v>711</v>
      </c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/>
      <c r="C43" s="36"/>
      <c r="D43" s="360"/>
      <c r="E43" s="360"/>
      <c r="F43" s="418"/>
      <c r="G43" s="418"/>
      <c r="H43" s="103"/>
      <c r="I43" s="418"/>
      <c r="J43" s="547"/>
      <c r="K43" s="18"/>
      <c r="L43" s="428"/>
      <c r="M43" s="101"/>
      <c r="N43" s="36"/>
      <c r="O43" s="418"/>
      <c r="P43" s="360"/>
      <c r="Q43" s="18"/>
      <c r="R43" s="418"/>
      <c r="S43" s="428"/>
    </row>
    <row r="44" spans="1:19" x14ac:dyDescent="0.2">
      <c r="A44" s="413" t="s">
        <v>327</v>
      </c>
      <c r="B44" s="34"/>
      <c r="C44" s="36"/>
      <c r="D44" s="360"/>
      <c r="E44" s="360"/>
      <c r="F44" s="418"/>
      <c r="G44" s="418"/>
      <c r="H44" s="103"/>
      <c r="I44" s="418"/>
      <c r="J44" s="547"/>
      <c r="K44" s="18"/>
      <c r="L44" s="428"/>
      <c r="M44" s="101"/>
      <c r="N44" s="36"/>
      <c r="O44" s="418"/>
      <c r="P44" s="360"/>
      <c r="Q44" s="18"/>
      <c r="R44" s="418"/>
      <c r="S44" s="428"/>
    </row>
    <row r="45" spans="1:19" x14ac:dyDescent="0.2">
      <c r="A45" s="413" t="s">
        <v>192</v>
      </c>
      <c r="B45" s="34"/>
      <c r="C45" s="36"/>
      <c r="D45" s="360"/>
      <c r="E45" s="360"/>
      <c r="F45" s="418"/>
      <c r="G45" s="418"/>
      <c r="H45" s="103"/>
      <c r="I45" s="418"/>
      <c r="J45" s="547"/>
      <c r="K45" s="18"/>
      <c r="L45" s="428"/>
      <c r="M45" s="101"/>
      <c r="N45" s="36"/>
      <c r="O45" s="418"/>
      <c r="P45" s="360"/>
      <c r="Q45" s="18"/>
      <c r="R45" s="418"/>
      <c r="S45" s="428"/>
    </row>
    <row r="46" spans="1:19" x14ac:dyDescent="0.2">
      <c r="A46" s="413" t="s">
        <v>193</v>
      </c>
      <c r="B46" s="395"/>
      <c r="C46" s="36"/>
      <c r="D46" s="360"/>
      <c r="E46" s="360"/>
      <c r="F46" s="418"/>
      <c r="G46" s="418"/>
      <c r="H46" s="103"/>
      <c r="I46" s="418"/>
      <c r="J46" s="547"/>
      <c r="K46" s="18"/>
      <c r="L46" s="428"/>
      <c r="M46" s="101"/>
      <c r="N46" s="36"/>
      <c r="O46" s="418"/>
      <c r="P46" s="360"/>
      <c r="Q46" s="18"/>
      <c r="R46" s="418"/>
      <c r="S46" s="428"/>
    </row>
    <row r="47" spans="1:19" x14ac:dyDescent="0.2">
      <c r="A47" s="413" t="s">
        <v>194</v>
      </c>
      <c r="B47" s="34">
        <v>586479.59466932621</v>
      </c>
      <c r="C47" s="36"/>
      <c r="D47" s="360">
        <v>586143.30660969298</v>
      </c>
      <c r="E47" s="360"/>
      <c r="F47" s="418">
        <v>5.7373010293053828E-4</v>
      </c>
      <c r="G47" s="418"/>
      <c r="H47" s="103">
        <v>504748.86872108892</v>
      </c>
      <c r="I47" s="418"/>
      <c r="J47" s="547">
        <v>506420.20858417085</v>
      </c>
      <c r="K47" s="18"/>
      <c r="L47" s="428">
        <v>-3.300302465722276E-3</v>
      </c>
      <c r="M47" s="101"/>
      <c r="N47" s="36">
        <v>81730.725948237348</v>
      </c>
      <c r="O47" s="418"/>
      <c r="P47" s="360">
        <v>79723.098025522093</v>
      </c>
      <c r="Q47" s="18"/>
      <c r="R47" s="418">
        <v>2.5182512627300872E-2</v>
      </c>
      <c r="S47" s="428"/>
    </row>
    <row r="48" spans="1:19" x14ac:dyDescent="0.2">
      <c r="A48" s="433" t="s">
        <v>195</v>
      </c>
      <c r="B48" s="34">
        <v>586479.59466932621</v>
      </c>
      <c r="C48" s="36"/>
      <c r="D48" s="360">
        <v>586143.30660969298</v>
      </c>
      <c r="E48" s="360"/>
      <c r="F48" s="418">
        <v>5.7373010293053828E-4</v>
      </c>
      <c r="G48" s="418"/>
      <c r="H48" s="103">
        <v>504748.86872108892</v>
      </c>
      <c r="I48" s="418"/>
      <c r="J48" s="547">
        <v>506420.20858417085</v>
      </c>
      <c r="K48" s="18"/>
      <c r="L48" s="428">
        <v>-3.300302465722276E-3</v>
      </c>
      <c r="M48" s="101"/>
      <c r="N48" s="36">
        <v>81730.725948237348</v>
      </c>
      <c r="O48" s="418"/>
      <c r="P48" s="360">
        <v>79723.098025522093</v>
      </c>
      <c r="Q48" s="18"/>
      <c r="R48" s="418">
        <v>2.5182512627300872E-2</v>
      </c>
      <c r="S48" s="428"/>
    </row>
    <row r="49" spans="1:19" x14ac:dyDescent="0.2">
      <c r="A49" s="413" t="s">
        <v>196</v>
      </c>
      <c r="B49" s="34"/>
      <c r="C49" s="36"/>
      <c r="D49" s="360"/>
      <c r="E49" s="360"/>
      <c r="F49" s="418"/>
      <c r="G49" s="418"/>
      <c r="H49" s="103"/>
      <c r="I49" s="418"/>
      <c r="J49" s="547"/>
      <c r="K49" s="18"/>
      <c r="L49" s="428"/>
      <c r="M49" s="101"/>
      <c r="N49" s="36"/>
      <c r="O49" s="418"/>
      <c r="P49" s="360"/>
      <c r="Q49" s="18"/>
      <c r="R49" s="418"/>
      <c r="S49" s="428"/>
    </row>
    <row r="50" spans="1:19" x14ac:dyDescent="0.2">
      <c r="A50" s="413" t="s">
        <v>197</v>
      </c>
      <c r="B50" s="34"/>
      <c r="C50" s="36"/>
      <c r="D50" s="360"/>
      <c r="E50" s="360"/>
      <c r="F50" s="418"/>
      <c r="G50" s="418"/>
      <c r="H50" s="103"/>
      <c r="I50" s="418"/>
      <c r="J50" s="547"/>
      <c r="K50" s="18"/>
      <c r="L50" s="428"/>
      <c r="M50" s="101"/>
      <c r="N50" s="36"/>
      <c r="O50" s="418"/>
      <c r="P50" s="360"/>
      <c r="Q50" s="18"/>
      <c r="R50" s="418"/>
      <c r="S50" s="428"/>
    </row>
    <row r="51" spans="1:19" x14ac:dyDescent="0.2">
      <c r="A51" s="413" t="s">
        <v>198</v>
      </c>
      <c r="B51" s="34"/>
      <c r="C51" s="36"/>
      <c r="D51" s="360"/>
      <c r="E51" s="360"/>
      <c r="F51" s="418"/>
      <c r="G51" s="418"/>
      <c r="H51" s="103"/>
      <c r="I51" s="418"/>
      <c r="J51" s="547"/>
      <c r="K51" s="18"/>
      <c r="L51" s="428"/>
      <c r="M51" s="101"/>
      <c r="N51" s="36"/>
      <c r="O51" s="418"/>
      <c r="P51" s="360"/>
      <c r="Q51" s="18"/>
      <c r="R51" s="418"/>
      <c r="S51" s="428"/>
    </row>
    <row r="52" spans="1:19" x14ac:dyDescent="0.2">
      <c r="A52" s="413" t="s">
        <v>199</v>
      </c>
      <c r="B52" s="34"/>
      <c r="C52" s="36"/>
      <c r="D52" s="360"/>
      <c r="E52" s="360"/>
      <c r="F52" s="418"/>
      <c r="G52" s="418"/>
      <c r="H52" s="103"/>
      <c r="I52" s="418"/>
      <c r="J52" s="547"/>
      <c r="K52" s="18"/>
      <c r="L52" s="428"/>
      <c r="M52" s="101"/>
      <c r="N52" s="36"/>
      <c r="O52" s="418"/>
      <c r="P52" s="360"/>
      <c r="Q52" s="18"/>
      <c r="R52" s="418"/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567920.14178148634</v>
      </c>
      <c r="C54" s="36"/>
      <c r="D54" s="360">
        <v>567482.87532824406</v>
      </c>
      <c r="E54" s="360"/>
      <c r="F54" s="418">
        <v>7.7053682543170047E-4</v>
      </c>
      <c r="G54" s="418"/>
      <c r="H54" s="103">
        <v>488116.36694496148</v>
      </c>
      <c r="I54" s="418"/>
      <c r="J54" s="547">
        <v>489556.30691208999</v>
      </c>
      <c r="K54" s="18"/>
      <c r="L54" s="428">
        <v>-2.9413163446121789E-3</v>
      </c>
      <c r="M54" s="101"/>
      <c r="N54" s="37">
        <v>79803.774836524914</v>
      </c>
      <c r="O54" s="418"/>
      <c r="P54" s="360">
        <v>77926.568416153619</v>
      </c>
      <c r="Q54" s="18"/>
      <c r="R54" s="418">
        <v>2.4089427502394203E-2</v>
      </c>
      <c r="S54" s="428"/>
    </row>
    <row r="55" spans="1:19" x14ac:dyDescent="0.2">
      <c r="A55" s="433" t="s">
        <v>202</v>
      </c>
      <c r="B55" s="34">
        <v>552999.10520308185</v>
      </c>
      <c r="C55" s="36"/>
      <c r="D55" s="360">
        <v>551794.74792995316</v>
      </c>
      <c r="E55" s="360"/>
      <c r="F55" s="418">
        <v>2.1826182247055097E-3</v>
      </c>
      <c r="G55" s="418"/>
      <c r="H55" s="103">
        <v>474584.98661995289</v>
      </c>
      <c r="I55" s="418"/>
      <c r="J55" s="547">
        <v>475140.15140163625</v>
      </c>
      <c r="K55" s="18"/>
      <c r="L55" s="428">
        <v>-1.1684232116474542E-3</v>
      </c>
      <c r="M55" s="101"/>
      <c r="N55" s="37">
        <v>78414.118583128977</v>
      </c>
      <c r="O55" s="418"/>
      <c r="P55" s="360">
        <v>76654.596528316921</v>
      </c>
      <c r="Q55" s="18"/>
      <c r="R55" s="418">
        <v>2.2953901455368984E-2</v>
      </c>
      <c r="S55" s="428"/>
    </row>
    <row r="56" spans="1:19" x14ac:dyDescent="0.2">
      <c r="A56" s="433" t="s">
        <v>203</v>
      </c>
      <c r="B56" s="34">
        <v>15514.985126502941</v>
      </c>
      <c r="C56" s="36"/>
      <c r="D56" s="360">
        <v>16287.325042599512</v>
      </c>
      <c r="E56" s="360"/>
      <c r="F56" s="418">
        <v>-4.7419690715112227E-2</v>
      </c>
      <c r="G56" s="418"/>
      <c r="H56" s="103">
        <v>14284.706431550308</v>
      </c>
      <c r="I56" s="418"/>
      <c r="J56" s="547">
        <v>15035.281601164246</v>
      </c>
      <c r="K56" s="18"/>
      <c r="L56" s="428">
        <v>-4.9920925295859939E-2</v>
      </c>
      <c r="M56" s="101"/>
      <c r="N56" s="37">
        <v>1230.2786949526323</v>
      </c>
      <c r="O56" s="418"/>
      <c r="P56" s="360">
        <v>1252.0434414352665</v>
      </c>
      <c r="Q56" s="18"/>
      <c r="R56" s="418">
        <v>-1.7383379651495421E-2</v>
      </c>
      <c r="S56" s="428"/>
    </row>
    <row r="57" spans="1:19" x14ac:dyDescent="0.2">
      <c r="A57" s="433" t="s">
        <v>545</v>
      </c>
      <c r="B57" s="34">
        <v>3359.9718734627704</v>
      </c>
      <c r="C57" s="36"/>
      <c r="D57" s="360">
        <v>3227.7530106253525</v>
      </c>
      <c r="E57" s="360"/>
      <c r="F57" s="418">
        <v>4.0963128963762155E-2</v>
      </c>
      <c r="G57" s="418"/>
      <c r="H57" s="103">
        <v>2787.1214265448748</v>
      </c>
      <c r="I57" s="418"/>
      <c r="J57" s="547">
        <v>2885.167436629617</v>
      </c>
      <c r="K57" s="18"/>
      <c r="L57" s="428">
        <v>-3.398277993851101E-2</v>
      </c>
      <c r="M57" s="101"/>
      <c r="N57" s="37">
        <v>572.85044691789551</v>
      </c>
      <c r="O57" s="418"/>
      <c r="P57" s="360">
        <v>342.58557399573561</v>
      </c>
      <c r="Q57" s="18"/>
      <c r="R57" s="418">
        <v>0.672138263840106</v>
      </c>
      <c r="S57" s="428"/>
    </row>
    <row r="58" spans="1:19" x14ac:dyDescent="0.2">
      <c r="A58" s="433" t="s">
        <v>205</v>
      </c>
      <c r="B58" s="34">
        <v>5681.3991919425052</v>
      </c>
      <c r="C58" s="36"/>
      <c r="D58" s="360">
        <v>6178.8888701065662</v>
      </c>
      <c r="E58" s="360"/>
      <c r="F58" s="418">
        <v>-8.0514423972069399E-2</v>
      </c>
      <c r="G58" s="418"/>
      <c r="H58" s="103">
        <v>5427.9559780884465</v>
      </c>
      <c r="I58" s="418"/>
      <c r="J58" s="547">
        <v>5314.6578139071926</v>
      </c>
      <c r="K58" s="18"/>
      <c r="L58" s="428">
        <v>2.131805435992128E-2</v>
      </c>
      <c r="M58" s="101"/>
      <c r="N58" s="37">
        <v>253.44321385405911</v>
      </c>
      <c r="O58" s="418"/>
      <c r="P58" s="360">
        <v>864.23105619937337</v>
      </c>
      <c r="Q58" s="18"/>
      <c r="R58" s="418">
        <v>-0.70674137195598408</v>
      </c>
      <c r="S58" s="428"/>
    </row>
    <row r="59" spans="1:19" x14ac:dyDescent="0.2">
      <c r="A59" s="433" t="s">
        <v>206</v>
      </c>
      <c r="B59" s="34">
        <v>3454.2832742965734</v>
      </c>
      <c r="C59" s="36"/>
      <c r="D59" s="360">
        <v>4037.5418714892376</v>
      </c>
      <c r="E59" s="360"/>
      <c r="F59" s="418">
        <v>-0.14445883553834965</v>
      </c>
      <c r="G59" s="418"/>
      <c r="H59" s="103">
        <v>3294.4709083145008</v>
      </c>
      <c r="I59" s="418"/>
      <c r="J59" s="547">
        <v>3388.2790436637097</v>
      </c>
      <c r="K59" s="18"/>
      <c r="L59" s="428">
        <v>-2.7686071347823575E-2</v>
      </c>
      <c r="M59" s="101"/>
      <c r="N59" s="37">
        <v>159.81236598207263</v>
      </c>
      <c r="O59" s="418"/>
      <c r="P59" s="360">
        <v>649.26282782552789</v>
      </c>
      <c r="Q59" s="18"/>
      <c r="R59" s="418">
        <v>-0.75385566656063374</v>
      </c>
      <c r="S59" s="428"/>
    </row>
    <row r="60" spans="1:19" x14ac:dyDescent="0.2">
      <c r="A60" s="433" t="s">
        <v>207</v>
      </c>
      <c r="B60" s="34">
        <v>1568.0963248823609</v>
      </c>
      <c r="C60" s="36"/>
      <c r="D60" s="360">
        <v>1471.4826737212486</v>
      </c>
      <c r="E60" s="360"/>
      <c r="F60" s="418">
        <v>6.5657348799619236E-2</v>
      </c>
      <c r="G60" s="418"/>
      <c r="H60" s="103">
        <v>1516.5960053306499</v>
      </c>
      <c r="I60" s="418"/>
      <c r="J60" s="547">
        <v>1363.4274438381531</v>
      </c>
      <c r="K60" s="18"/>
      <c r="L60" s="428">
        <v>0.11234082325738987</v>
      </c>
      <c r="M60" s="101"/>
      <c r="N60" s="37">
        <v>51.500319551711122</v>
      </c>
      <c r="O60" s="418"/>
      <c r="P60" s="360">
        <v>108.05522988309548</v>
      </c>
      <c r="Q60" s="18"/>
      <c r="R60" s="418">
        <v>-0.52338892242949175</v>
      </c>
      <c r="S60" s="428"/>
    </row>
    <row r="61" spans="1:19" x14ac:dyDescent="0.2">
      <c r="A61" s="433" t="s">
        <v>208</v>
      </c>
      <c r="B61" s="34">
        <v>780.2383957335652</v>
      </c>
      <c r="C61" s="36"/>
      <c r="D61" s="360">
        <v>798.02310008566167</v>
      </c>
      <c r="E61" s="360"/>
      <c r="F61" s="418">
        <v>-2.2285951810401751E-2</v>
      </c>
      <c r="G61" s="418"/>
      <c r="H61" s="103">
        <v>734.05353804147319</v>
      </c>
      <c r="I61" s="418"/>
      <c r="J61" s="547">
        <v>687.94514331124071</v>
      </c>
      <c r="K61" s="18"/>
      <c r="L61" s="428">
        <v>6.7023359607282063E-2</v>
      </c>
      <c r="M61" s="101"/>
      <c r="N61" s="37">
        <v>46.184857692092002</v>
      </c>
      <c r="O61" s="418"/>
      <c r="P61" s="360">
        <v>110.07795677442095</v>
      </c>
      <c r="Q61" s="18"/>
      <c r="R61" s="418">
        <v>-0.58043500219815058</v>
      </c>
      <c r="S61" s="428"/>
    </row>
    <row r="62" spans="1:19" x14ac:dyDescent="0.2">
      <c r="A62" s="433" t="s">
        <v>209</v>
      </c>
      <c r="B62" s="34">
        <v>4837.1139433664557</v>
      </c>
      <c r="C62" s="36"/>
      <c r="D62" s="360">
        <v>5151.3767738755887</v>
      </c>
      <c r="E62" s="360"/>
      <c r="F62" s="418">
        <v>-6.1005599920950913E-2</v>
      </c>
      <c r="G62" s="418"/>
      <c r="H62" s="103">
        <v>4585.8247040900305</v>
      </c>
      <c r="I62" s="418"/>
      <c r="J62" s="547">
        <v>4577.2385735426406</v>
      </c>
      <c r="K62" s="18"/>
      <c r="L62" s="428">
        <v>1.8758319911528199E-3</v>
      </c>
      <c r="M62" s="101"/>
      <c r="N62" s="37">
        <v>251.28923927642475</v>
      </c>
      <c r="O62" s="418"/>
      <c r="P62" s="360">
        <v>574.13820033294837</v>
      </c>
      <c r="Q62" s="18"/>
      <c r="R62" s="418">
        <v>-0.56231924799516975</v>
      </c>
      <c r="S62" s="428"/>
    </row>
    <row r="63" spans="1:19" x14ac:dyDescent="0.2">
      <c r="A63" s="433" t="s">
        <v>210</v>
      </c>
      <c r="B63" s="34">
        <v>17472.34730706393</v>
      </c>
      <c r="C63" s="36"/>
      <c r="D63" s="360">
        <v>16068.783693854033</v>
      </c>
      <c r="E63" s="360"/>
      <c r="F63" s="418">
        <v>8.7347221790453886E-2</v>
      </c>
      <c r="G63" s="418"/>
      <c r="H63" s="103">
        <v>15833.362072861939</v>
      </c>
      <c r="I63" s="418"/>
      <c r="J63" s="547">
        <v>15314.607225396909</v>
      </c>
      <c r="K63" s="18"/>
      <c r="L63" s="428">
        <v>3.3873206137781678E-2</v>
      </c>
      <c r="M63" s="101"/>
      <c r="N63" s="37">
        <v>1638.985234201991</v>
      </c>
      <c r="O63" s="418"/>
      <c r="P63" s="360">
        <v>754.17646845712443</v>
      </c>
      <c r="Q63" s="18"/>
      <c r="R63" s="418">
        <v>1.1732118446429209</v>
      </c>
      <c r="S63" s="428"/>
    </row>
    <row r="64" spans="1:19" x14ac:dyDescent="0.2">
      <c r="A64" s="433" t="s">
        <v>211</v>
      </c>
      <c r="B64" s="34">
        <v>541.08942051807594</v>
      </c>
      <c r="C64" s="36"/>
      <c r="D64" s="360">
        <v>459.64740154060183</v>
      </c>
      <c r="E64" s="360"/>
      <c r="F64" s="418">
        <v>0.17718368189291314</v>
      </c>
      <c r="G64" s="418"/>
      <c r="H64" s="103">
        <v>473.9920585750732</v>
      </c>
      <c r="I64" s="418"/>
      <c r="J64" s="547">
        <v>459.64740154060183</v>
      </c>
      <c r="K64" s="18"/>
      <c r="L64" s="428">
        <v>3.1207958505568244E-2</v>
      </c>
      <c r="M64" s="101"/>
      <c r="N64" s="38">
        <v>67.097361943002724</v>
      </c>
      <c r="O64" s="418"/>
      <c r="P64" s="360">
        <v>0</v>
      </c>
      <c r="Q64" s="18"/>
      <c r="R64" s="418" t="s">
        <v>214</v>
      </c>
      <c r="S64" s="428"/>
    </row>
    <row r="65" spans="1:19" x14ac:dyDescent="0.2">
      <c r="A65" s="433" t="s">
        <v>212</v>
      </c>
      <c r="B65" s="34">
        <v>227.76895857871369</v>
      </c>
      <c r="C65" s="36"/>
      <c r="D65" s="360">
        <v>264.98824100013746</v>
      </c>
      <c r="E65" s="360"/>
      <c r="F65" s="418">
        <v>-0.14045635489691205</v>
      </c>
      <c r="G65" s="418"/>
      <c r="H65" s="103">
        <v>227.76895857871369</v>
      </c>
      <c r="I65" s="418"/>
      <c r="J65" s="547">
        <v>242.09373384252623</v>
      </c>
      <c r="K65" s="18"/>
      <c r="L65" s="428">
        <v>-5.917036775982943E-2</v>
      </c>
      <c r="M65" s="101"/>
      <c r="N65" s="360">
        <v>0</v>
      </c>
      <c r="O65" s="418"/>
      <c r="P65" s="360">
        <v>22.894507157611258</v>
      </c>
      <c r="Q65" s="18"/>
      <c r="R65" s="418">
        <v>-1</v>
      </c>
      <c r="S65" s="428"/>
    </row>
    <row r="66" spans="1:19" x14ac:dyDescent="0.2">
      <c r="A66" s="433" t="s">
        <v>213</v>
      </c>
      <c r="B66" s="34">
        <v>2230.6318376989511</v>
      </c>
      <c r="C66" s="36"/>
      <c r="D66" s="360">
        <v>2329.7201912183873</v>
      </c>
      <c r="E66" s="360"/>
      <c r="F66" s="418">
        <v>-4.2532298038596365E-2</v>
      </c>
      <c r="G66" s="428"/>
      <c r="H66" s="103">
        <v>1728.034231010678</v>
      </c>
      <c r="I66" s="19"/>
      <c r="J66" s="547">
        <v>1466.2074027915053</v>
      </c>
      <c r="K66" s="18"/>
      <c r="L66" s="428">
        <v>0.17857420970640436</v>
      </c>
      <c r="M66" s="101"/>
      <c r="N66" s="38">
        <v>502.59760668827317</v>
      </c>
      <c r="O66" s="19"/>
      <c r="P66" s="360">
        <v>863.5127884268818</v>
      </c>
      <c r="Q66" s="18"/>
      <c r="R66" s="418">
        <v>-0.41796159428757462</v>
      </c>
      <c r="S66" s="428"/>
    </row>
    <row r="67" spans="1:19" x14ac:dyDescent="0.2">
      <c r="A67" s="560" t="s">
        <v>1065</v>
      </c>
      <c r="B67" s="166">
        <v>50.56102755440611</v>
      </c>
      <c r="C67" s="561"/>
      <c r="D67" s="561"/>
      <c r="E67" s="562"/>
      <c r="F67" s="443"/>
      <c r="G67" s="443"/>
      <c r="H67" s="563">
        <v>50.708163192607202</v>
      </c>
      <c r="I67" s="23"/>
      <c r="J67" s="564"/>
      <c r="K67" s="22"/>
      <c r="L67" s="444"/>
      <c r="M67" s="23"/>
      <c r="N67" s="564">
        <v>49.652354028398349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A69" s="404" t="s">
        <v>1063</v>
      </c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393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2" manualBreakCount="2">
    <brk id="52" max="18" man="1"/>
    <brk id="70" max="16383" man="1"/>
  </rowBreaks>
  <colBreaks count="1" manualBreakCount="1">
    <brk id="18" max="6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S80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Tables'!A56,":  ",'List of Tables'!C56)</f>
        <v>TABLE 45:  First-Time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713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23029802.944676999</v>
      </c>
      <c r="C6" s="53"/>
      <c r="D6" s="36">
        <v>23025557.920576695</v>
      </c>
      <c r="E6" s="36"/>
      <c r="F6" s="418">
        <v>1.8436140027295936E-4</v>
      </c>
      <c r="G6" s="418"/>
      <c r="H6" s="100">
        <v>14701906.771701384</v>
      </c>
      <c r="I6" s="418"/>
      <c r="J6" s="360">
        <v>14774388.345803004</v>
      </c>
      <c r="K6" s="18"/>
      <c r="L6" s="428">
        <v>-4.9058933882842898E-3</v>
      </c>
      <c r="M6" s="101"/>
      <c r="N6" s="173">
        <v>8327896.1729756137</v>
      </c>
      <c r="O6" s="418"/>
      <c r="P6" s="360">
        <v>8251169.5747736925</v>
      </c>
      <c r="Q6" s="18"/>
      <c r="R6" s="418">
        <v>9.2988754511236209E-3</v>
      </c>
      <c r="S6" s="544"/>
    </row>
    <row r="7" spans="1:19" x14ac:dyDescent="0.2">
      <c r="A7" s="439" t="s">
        <v>154</v>
      </c>
      <c r="B7" s="34">
        <v>2775393.6016779854</v>
      </c>
      <c r="C7" s="36"/>
      <c r="D7" s="36">
        <v>2753422.6584613686</v>
      </c>
      <c r="E7" s="36"/>
      <c r="F7" s="418">
        <v>7.9795025834843193E-3</v>
      </c>
      <c r="G7" s="418"/>
      <c r="H7" s="103">
        <v>1569316.7945600604</v>
      </c>
      <c r="I7" s="418"/>
      <c r="J7" s="360">
        <v>1575978.9860525348</v>
      </c>
      <c r="K7" s="18"/>
      <c r="L7" s="428">
        <v>-4.2273352319003085E-3</v>
      </c>
      <c r="M7" s="101"/>
      <c r="N7" s="36">
        <v>1206076.807117925</v>
      </c>
      <c r="O7" s="418"/>
      <c r="P7" s="360">
        <v>1177443.6724088336</v>
      </c>
      <c r="Q7" s="18"/>
      <c r="R7" s="418">
        <v>2.4318050519149891E-2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386078.32217154087</v>
      </c>
      <c r="C9" s="36"/>
      <c r="D9" s="36">
        <v>398916.51325445704</v>
      </c>
      <c r="E9" s="36"/>
      <c r="F9" s="418">
        <v>-3.2182651397855429E-2</v>
      </c>
      <c r="G9" s="418"/>
      <c r="H9" s="103">
        <v>306801.07421254955</v>
      </c>
      <c r="I9" s="418"/>
      <c r="J9" s="547">
        <v>317235.93532140594</v>
      </c>
      <c r="K9" s="18"/>
      <c r="L9" s="428">
        <v>-3.289306143165769E-2</v>
      </c>
      <c r="M9" s="101"/>
      <c r="N9" s="36">
        <v>79277.247958991327</v>
      </c>
      <c r="O9" s="418"/>
      <c r="P9" s="360">
        <v>81680.5779330511</v>
      </c>
      <c r="Q9" s="18"/>
      <c r="R9" s="418">
        <v>-2.9423518232567409E-2</v>
      </c>
      <c r="S9" s="428"/>
    </row>
    <row r="10" spans="1:19" x14ac:dyDescent="0.2">
      <c r="A10" s="546" t="s">
        <v>157</v>
      </c>
      <c r="B10" s="34">
        <v>1291979.2900455832</v>
      </c>
      <c r="C10" s="36"/>
      <c r="D10" s="36">
        <v>1273935.2722541227</v>
      </c>
      <c r="E10" s="36"/>
      <c r="F10" s="418">
        <v>1.4163998897316902E-2</v>
      </c>
      <c r="G10" s="418"/>
      <c r="H10" s="103">
        <v>703829.29055943701</v>
      </c>
      <c r="I10" s="418"/>
      <c r="J10" s="547">
        <v>714802.62018921238</v>
      </c>
      <c r="K10" s="18"/>
      <c r="L10" s="428">
        <v>-1.5351552050649543E-2</v>
      </c>
      <c r="M10" s="101"/>
      <c r="N10" s="36">
        <v>588149.99948614603</v>
      </c>
      <c r="O10" s="418"/>
      <c r="P10" s="360">
        <v>559132.65206491027</v>
      </c>
      <c r="Q10" s="18"/>
      <c r="R10" s="418">
        <v>5.1897071855977216E-2</v>
      </c>
      <c r="S10" s="428"/>
    </row>
    <row r="11" spans="1:19" x14ac:dyDescent="0.2">
      <c r="A11" s="546" t="s">
        <v>158</v>
      </c>
      <c r="B11" s="34">
        <v>1097335.9894624671</v>
      </c>
      <c r="C11" s="36"/>
      <c r="D11" s="36">
        <v>1080570.8729498633</v>
      </c>
      <c r="E11" s="36"/>
      <c r="F11" s="418">
        <v>1.5515054988329025E-2</v>
      </c>
      <c r="G11" s="418"/>
      <c r="H11" s="103">
        <v>558686.42978945398</v>
      </c>
      <c r="I11" s="418"/>
      <c r="J11" s="360">
        <v>543940.43053899391</v>
      </c>
      <c r="K11" s="18"/>
      <c r="L11" s="428">
        <v>2.7109584841575697E-2</v>
      </c>
      <c r="M11" s="101"/>
      <c r="N11" s="36">
        <v>538649.55967301317</v>
      </c>
      <c r="O11" s="418"/>
      <c r="P11" s="360">
        <v>536630.44241086929</v>
      </c>
      <c r="Q11" s="18"/>
      <c r="R11" s="418">
        <v>3.762584271352135E-3</v>
      </c>
      <c r="S11" s="428"/>
    </row>
    <row r="12" spans="1:19" x14ac:dyDescent="0.2">
      <c r="A12" s="546" t="s">
        <v>159</v>
      </c>
      <c r="B12" s="45">
        <v>2.1515308504342627</v>
      </c>
      <c r="C12" s="43"/>
      <c r="D12" s="40">
        <v>2.2077108960582623</v>
      </c>
      <c r="E12" s="40"/>
      <c r="F12" s="418">
        <v>-2.5447193164786996E-2</v>
      </c>
      <c r="G12" s="418"/>
      <c r="H12" s="104">
        <v>1.9637040176807774</v>
      </c>
      <c r="I12" s="418"/>
      <c r="J12" s="548">
        <v>1.9998156457464618</v>
      </c>
      <c r="K12" s="18"/>
      <c r="L12" s="428">
        <v>-1.8057478519328783E-2</v>
      </c>
      <c r="M12" s="101"/>
      <c r="N12" s="43">
        <v>2.4573657674018823</v>
      </c>
      <c r="O12" s="418"/>
      <c r="P12" s="549">
        <v>2.4859735029830099</v>
      </c>
      <c r="Q12" s="18"/>
      <c r="R12" s="418">
        <v>-1.1507659090814987E-2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2775393.6016779854</v>
      </c>
      <c r="C14" s="36"/>
      <c r="D14" s="36">
        <v>2753422.6584613686</v>
      </c>
      <c r="E14" s="36"/>
      <c r="F14" s="418">
        <v>7.9795025834843193E-3</v>
      </c>
      <c r="G14" s="418"/>
      <c r="H14" s="103">
        <v>1569316.7945600604</v>
      </c>
      <c r="I14" s="418"/>
      <c r="J14" s="547">
        <v>1575978.9860525348</v>
      </c>
      <c r="K14" s="18"/>
      <c r="L14" s="428">
        <v>-4.2273352319003085E-3</v>
      </c>
      <c r="M14" s="101"/>
      <c r="N14" s="36">
        <v>1206076.807117925</v>
      </c>
      <c r="O14" s="418"/>
      <c r="P14" s="360">
        <v>1177443.6724088336</v>
      </c>
      <c r="Q14" s="18"/>
      <c r="R14" s="418">
        <v>2.4318050519149891E-2</v>
      </c>
      <c r="S14" s="428"/>
    </row>
    <row r="15" spans="1:19" x14ac:dyDescent="0.2">
      <c r="A15" s="438" t="s">
        <v>714</v>
      </c>
      <c r="B15" s="34">
        <v>0</v>
      </c>
      <c r="C15" s="36"/>
      <c r="D15" s="36">
        <v>0</v>
      </c>
      <c r="E15" s="36"/>
      <c r="F15" s="418" t="s">
        <v>214</v>
      </c>
      <c r="G15" s="418"/>
      <c r="H15" s="34">
        <v>0</v>
      </c>
      <c r="I15" s="36">
        <v>0</v>
      </c>
      <c r="J15" s="36">
        <v>0</v>
      </c>
      <c r="K15" s="36">
        <v>0</v>
      </c>
      <c r="L15" s="428" t="s">
        <v>214</v>
      </c>
      <c r="M15" s="101"/>
      <c r="N15" s="36">
        <v>0</v>
      </c>
      <c r="O15" s="418"/>
      <c r="P15" s="360">
        <v>0</v>
      </c>
      <c r="Q15" s="18"/>
      <c r="R15" s="418" t="s">
        <v>214</v>
      </c>
      <c r="S15" s="428"/>
    </row>
    <row r="16" spans="1:19" x14ac:dyDescent="0.2">
      <c r="A16" s="433" t="s">
        <v>163</v>
      </c>
      <c r="B16" s="45">
        <v>1</v>
      </c>
      <c r="C16" s="43"/>
      <c r="D16" s="40">
        <v>1</v>
      </c>
      <c r="E16" s="40"/>
      <c r="F16" s="418">
        <v>0</v>
      </c>
      <c r="G16" s="428"/>
      <c r="H16" s="104">
        <v>1</v>
      </c>
      <c r="I16" s="418"/>
      <c r="J16" s="548">
        <v>1</v>
      </c>
      <c r="K16" s="18"/>
      <c r="L16" s="428">
        <v>0</v>
      </c>
      <c r="M16" s="101"/>
      <c r="N16" s="43">
        <v>1</v>
      </c>
      <c r="O16" s="418"/>
      <c r="P16" s="549">
        <v>1</v>
      </c>
      <c r="Q16" s="18"/>
      <c r="R16" s="418">
        <v>0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364175.43742420519</v>
      </c>
      <c r="C18" s="36"/>
      <c r="D18" s="36">
        <v>384807.11975835578</v>
      </c>
      <c r="E18" s="36"/>
      <c r="F18" s="418">
        <v>-5.3615646059528489E-2</v>
      </c>
      <c r="G18" s="418"/>
      <c r="H18" s="103">
        <v>97177.397159361644</v>
      </c>
      <c r="I18" s="418"/>
      <c r="J18" s="547">
        <v>103798.9056999007</v>
      </c>
      <c r="K18" s="18"/>
      <c r="L18" s="428">
        <v>-6.379169891908977E-2</v>
      </c>
      <c r="M18" s="101"/>
      <c r="N18" s="36">
        <v>266998.04026484356</v>
      </c>
      <c r="O18" s="418"/>
      <c r="P18" s="360">
        <v>281008.21405845508</v>
      </c>
      <c r="Q18" s="18"/>
      <c r="R18" s="418">
        <v>-4.9856812337511033E-2</v>
      </c>
      <c r="S18" s="428"/>
    </row>
    <row r="19" spans="1:19" x14ac:dyDescent="0.2">
      <c r="A19" s="438" t="s">
        <v>166</v>
      </c>
      <c r="B19" s="34">
        <v>1361112.3571282784</v>
      </c>
      <c r="C19" s="36"/>
      <c r="D19" s="36">
        <v>1373805.5049686991</v>
      </c>
      <c r="E19" s="36"/>
      <c r="F19" s="418">
        <v>-9.2394067388090126E-3</v>
      </c>
      <c r="G19" s="418"/>
      <c r="H19" s="103">
        <v>525337.18866767886</v>
      </c>
      <c r="I19" s="418"/>
      <c r="J19" s="547">
        <v>565977.08204177627</v>
      </c>
      <c r="K19" s="18"/>
      <c r="L19" s="428">
        <v>-7.1804839212725721E-2</v>
      </c>
      <c r="M19" s="101"/>
      <c r="N19" s="36">
        <v>835775.16846059961</v>
      </c>
      <c r="O19" s="418"/>
      <c r="P19" s="360">
        <v>807828.42292692268</v>
      </c>
      <c r="Q19" s="18"/>
      <c r="R19" s="418">
        <v>3.4594902507168949E-2</v>
      </c>
      <c r="S19" s="428"/>
    </row>
    <row r="20" spans="1:19" x14ac:dyDescent="0.2">
      <c r="A20" s="438" t="s">
        <v>167</v>
      </c>
      <c r="B20" s="34">
        <v>313125.3539767366</v>
      </c>
      <c r="C20" s="36"/>
      <c r="D20" s="36">
        <v>333601.15831201576</v>
      </c>
      <c r="E20" s="36"/>
      <c r="F20" s="418">
        <v>-6.1378097243080382E-2</v>
      </c>
      <c r="G20" s="418"/>
      <c r="H20" s="103">
        <v>72800.422314840922</v>
      </c>
      <c r="I20" s="418"/>
      <c r="J20" s="547">
        <v>78250.908421592831</v>
      </c>
      <c r="K20" s="18"/>
      <c r="L20" s="428">
        <v>-6.9653965898853157E-2</v>
      </c>
      <c r="M20" s="101"/>
      <c r="N20" s="36">
        <v>240324.93166189568</v>
      </c>
      <c r="O20" s="418"/>
      <c r="P20" s="360">
        <v>255350.24989042291</v>
      </c>
      <c r="Q20" s="18"/>
      <c r="R20" s="418">
        <v>-5.8841995396421064E-2</v>
      </c>
      <c r="S20" s="428"/>
    </row>
    <row r="21" spans="1:19" x14ac:dyDescent="0.2">
      <c r="A21" s="438" t="s">
        <v>168</v>
      </c>
      <c r="B21" s="34">
        <v>1363231.1611012681</v>
      </c>
      <c r="C21" s="36"/>
      <c r="D21" s="36">
        <v>1328411.1920443627</v>
      </c>
      <c r="E21" s="36"/>
      <c r="F21" s="418">
        <v>2.6211740209233843E-2</v>
      </c>
      <c r="G21" s="418"/>
      <c r="H21" s="103">
        <v>1019602.6310467671</v>
      </c>
      <c r="I21" s="418"/>
      <c r="J21" s="547">
        <v>984453.90673060622</v>
      </c>
      <c r="K21" s="18"/>
      <c r="L21" s="428">
        <v>3.5703778588162247E-2</v>
      </c>
      <c r="M21" s="101"/>
      <c r="N21" s="36">
        <v>343628.53005450091</v>
      </c>
      <c r="O21" s="418"/>
      <c r="P21" s="360">
        <v>343957.2853137565</v>
      </c>
      <c r="Q21" s="18"/>
      <c r="R21" s="418">
        <v>-9.5580257576372691E-4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2109621.0807344299</v>
      </c>
      <c r="C23" s="36"/>
      <c r="D23" s="36">
        <v>2067173.5611799702</v>
      </c>
      <c r="E23" s="36"/>
      <c r="F23" s="418">
        <v>2.0534085938207391E-2</v>
      </c>
      <c r="G23" s="418"/>
      <c r="H23" s="103">
        <v>991467.45429647702</v>
      </c>
      <c r="I23" s="418"/>
      <c r="J23" s="547">
        <v>991615.5272163148</v>
      </c>
      <c r="K23" s="18"/>
      <c r="L23" s="428">
        <v>-1.4932493065478194E-4</v>
      </c>
      <c r="M23" s="101"/>
      <c r="N23" s="36">
        <v>1118153.6264379527</v>
      </c>
      <c r="O23" s="418"/>
      <c r="P23" s="360">
        <v>1075558.0339636554</v>
      </c>
      <c r="Q23" s="18"/>
      <c r="R23" s="418">
        <v>3.9603248852434075E-2</v>
      </c>
      <c r="S23" s="428"/>
    </row>
    <row r="24" spans="1:19" x14ac:dyDescent="0.2">
      <c r="A24" s="438" t="s">
        <v>171</v>
      </c>
      <c r="B24" s="34">
        <v>783350.63812212914</v>
      </c>
      <c r="C24" s="36"/>
      <c r="D24" s="36">
        <v>769797.87368541548</v>
      </c>
      <c r="E24" s="36"/>
      <c r="F24" s="418">
        <v>1.7605614278758199E-2</v>
      </c>
      <c r="G24" s="418"/>
      <c r="H24" s="103">
        <v>581195.88596365706</v>
      </c>
      <c r="I24" s="418"/>
      <c r="J24" s="547">
        <v>586450.64980742696</v>
      </c>
      <c r="K24" s="18"/>
      <c r="L24" s="428">
        <v>-8.9602830954239963E-3</v>
      </c>
      <c r="M24" s="101"/>
      <c r="N24" s="36">
        <v>202154.75215847208</v>
      </c>
      <c r="O24" s="418"/>
      <c r="P24" s="360">
        <v>183347.22387798855</v>
      </c>
      <c r="Q24" s="18"/>
      <c r="R24" s="418">
        <v>0.10257874585000158</v>
      </c>
      <c r="S24" s="428"/>
    </row>
    <row r="25" spans="1:19" x14ac:dyDescent="0.2">
      <c r="A25" s="438" t="s">
        <v>172</v>
      </c>
      <c r="B25" s="34">
        <v>773153.30913929269</v>
      </c>
      <c r="C25" s="36"/>
      <c r="D25" s="36">
        <v>758340.93821567611</v>
      </c>
      <c r="E25" s="36"/>
      <c r="F25" s="418">
        <v>1.9532600941298332E-2</v>
      </c>
      <c r="G25" s="418"/>
      <c r="H25" s="103">
        <v>573121.39485463675</v>
      </c>
      <c r="I25" s="418"/>
      <c r="J25" s="547">
        <v>578167.95449508668</v>
      </c>
      <c r="K25" s="18"/>
      <c r="L25" s="428">
        <v>-8.7285357156418174E-3</v>
      </c>
      <c r="M25" s="101"/>
      <c r="N25" s="36">
        <v>200031.91428465588</v>
      </c>
      <c r="O25" s="418"/>
      <c r="P25" s="360">
        <v>180172.98372058943</v>
      </c>
      <c r="Q25" s="18"/>
      <c r="R25" s="418">
        <v>0.11022146691461522</v>
      </c>
      <c r="S25" s="428"/>
    </row>
    <row r="26" spans="1:19" x14ac:dyDescent="0.2">
      <c r="A26" s="438" t="s">
        <v>173</v>
      </c>
      <c r="B26" s="34">
        <v>20586.268401983809</v>
      </c>
      <c r="C26" s="36"/>
      <c r="D26" s="36">
        <v>19907.898489756328</v>
      </c>
      <c r="E26" s="36"/>
      <c r="F26" s="418">
        <v>3.4075415472735029E-2</v>
      </c>
      <c r="G26" s="418"/>
      <c r="H26" s="103">
        <v>14070.664684596166</v>
      </c>
      <c r="I26" s="418"/>
      <c r="J26" s="547">
        <v>13476.036976337809</v>
      </c>
      <c r="K26" s="18"/>
      <c r="L26" s="428">
        <v>4.4124820175430388E-2</v>
      </c>
      <c r="M26" s="101"/>
      <c r="N26" s="36">
        <v>6515.6037173876421</v>
      </c>
      <c r="O26" s="418"/>
      <c r="P26" s="360">
        <v>6431.8615134185184</v>
      </c>
      <c r="Q26" s="18"/>
      <c r="R26" s="418">
        <v>1.3019901593716828E-2</v>
      </c>
      <c r="S26" s="428"/>
    </row>
    <row r="27" spans="1:19" x14ac:dyDescent="0.2">
      <c r="A27" s="438" t="s">
        <v>174</v>
      </c>
      <c r="B27" s="34">
        <v>25051.40362947277</v>
      </c>
      <c r="C27" s="36"/>
      <c r="D27" s="360">
        <v>23906.319598191276</v>
      </c>
      <c r="E27" s="360"/>
      <c r="F27" s="418">
        <v>4.7898800422969755E-2</v>
      </c>
      <c r="G27" s="418"/>
      <c r="H27" s="103">
        <v>17316.190601216804</v>
      </c>
      <c r="I27" s="418"/>
      <c r="J27" s="547">
        <v>18024.890685601178</v>
      </c>
      <c r="K27" s="18"/>
      <c r="L27" s="428">
        <v>-3.9317857552972853E-2</v>
      </c>
      <c r="M27" s="101"/>
      <c r="N27" s="36">
        <v>7735.2130282559647</v>
      </c>
      <c r="O27" s="418"/>
      <c r="P27" s="360">
        <v>5881.4289125900968</v>
      </c>
      <c r="Q27" s="18"/>
      <c r="R27" s="418">
        <v>0.31519281168179381</v>
      </c>
      <c r="S27" s="428"/>
    </row>
    <row r="28" spans="1:19" x14ac:dyDescent="0.2">
      <c r="A28" s="438" t="s">
        <v>175</v>
      </c>
      <c r="B28" s="34">
        <v>331358.54700451187</v>
      </c>
      <c r="C28" s="36"/>
      <c r="D28" s="360">
        <v>332102.24656365032</v>
      </c>
      <c r="E28" s="360"/>
      <c r="F28" s="418">
        <v>-2.2393692509873188E-3</v>
      </c>
      <c r="G28" s="418"/>
      <c r="H28" s="103">
        <v>281803.07200683746</v>
      </c>
      <c r="I28" s="418"/>
      <c r="J28" s="547">
        <v>284072.65936302528</v>
      </c>
      <c r="K28" s="18"/>
      <c r="L28" s="428">
        <v>-7.9894607290856325E-3</v>
      </c>
      <c r="M28" s="101"/>
      <c r="N28" s="36">
        <v>49555.474997674406</v>
      </c>
      <c r="O28" s="418"/>
      <c r="P28" s="360">
        <v>48029.587200625043</v>
      </c>
      <c r="Q28" s="18"/>
      <c r="R28" s="418">
        <v>3.1769746233203222E-2</v>
      </c>
      <c r="S28" s="428"/>
    </row>
    <row r="29" spans="1:19" x14ac:dyDescent="0.2">
      <c r="A29" s="438" t="s">
        <v>176</v>
      </c>
      <c r="B29" s="34">
        <v>496723.92437959113</v>
      </c>
      <c r="C29" s="36"/>
      <c r="D29" s="360">
        <v>502447.94926195079</v>
      </c>
      <c r="E29" s="360"/>
      <c r="F29" s="418">
        <v>-1.1392274345566982E-2</v>
      </c>
      <c r="G29" s="418"/>
      <c r="H29" s="103">
        <v>331327.4596741639</v>
      </c>
      <c r="I29" s="418"/>
      <c r="J29" s="547">
        <v>334351.55419338052</v>
      </c>
      <c r="K29" s="18"/>
      <c r="L29" s="428">
        <v>-9.0446551878971236E-3</v>
      </c>
      <c r="M29" s="101"/>
      <c r="N29" s="36">
        <v>165396.46470542721</v>
      </c>
      <c r="O29" s="418"/>
      <c r="P29" s="360">
        <v>168096.3950685703</v>
      </c>
      <c r="Q29" s="18"/>
      <c r="R29" s="418">
        <v>-1.606179812506826E-2</v>
      </c>
      <c r="S29" s="428"/>
    </row>
    <row r="30" spans="1:19" x14ac:dyDescent="0.2">
      <c r="A30" s="438" t="s">
        <v>326</v>
      </c>
      <c r="B30" s="34">
        <v>230713.03204617882</v>
      </c>
      <c r="C30" s="36"/>
      <c r="D30" s="360">
        <v>237047.34215219098</v>
      </c>
      <c r="E30" s="360"/>
      <c r="F30" s="418">
        <v>-2.6721709041332985E-2</v>
      </c>
      <c r="G30" s="418"/>
      <c r="H30" s="103">
        <v>147584.09313577498</v>
      </c>
      <c r="I30" s="418"/>
      <c r="J30" s="547">
        <v>150691.30456245595</v>
      </c>
      <c r="K30" s="18"/>
      <c r="L30" s="428">
        <v>-2.0619712834147919E-2</v>
      </c>
      <c r="M30" s="101"/>
      <c r="N30" s="36">
        <v>83128.938910403827</v>
      </c>
      <c r="O30" s="418"/>
      <c r="P30" s="360">
        <v>86356.037589735046</v>
      </c>
      <c r="Q30" s="18"/>
      <c r="R30" s="418">
        <v>-3.7369693763193421E-2</v>
      </c>
      <c r="S30" s="428"/>
    </row>
    <row r="31" spans="1:19" x14ac:dyDescent="0.2">
      <c r="A31" s="438" t="s">
        <v>178</v>
      </c>
      <c r="B31" s="34">
        <v>395964.15830358362</v>
      </c>
      <c r="C31" s="36"/>
      <c r="D31" s="360">
        <v>395240.21166742919</v>
      </c>
      <c r="E31" s="360"/>
      <c r="F31" s="418">
        <v>1.8316624037323162E-3</v>
      </c>
      <c r="G31" s="418"/>
      <c r="H31" s="103">
        <v>276963.08086530876</v>
      </c>
      <c r="I31" s="418"/>
      <c r="J31" s="547">
        <v>280321.39665435831</v>
      </c>
      <c r="K31" s="18"/>
      <c r="L31" s="428">
        <v>-1.1980233507435102E-2</v>
      </c>
      <c r="M31" s="101"/>
      <c r="N31" s="36">
        <v>119001.07743827488</v>
      </c>
      <c r="O31" s="418"/>
      <c r="P31" s="360">
        <v>114918.8150130709</v>
      </c>
      <c r="Q31" s="18"/>
      <c r="R31" s="418">
        <v>3.5523011830044235E-2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6.2664137894825931</v>
      </c>
      <c r="C33" s="40"/>
      <c r="D33" s="549">
        <v>6.498502209915781</v>
      </c>
      <c r="E33" s="549"/>
      <c r="F33" s="418">
        <v>-3.571414041824196E-2</v>
      </c>
      <c r="G33" s="418"/>
      <c r="H33" s="104">
        <v>6.7599193080064639</v>
      </c>
      <c r="I33" s="418"/>
      <c r="J33" s="549">
        <v>7.1429032258010308</v>
      </c>
      <c r="K33" s="552"/>
      <c r="L33" s="428">
        <v>-5.3617402572553777E-2</v>
      </c>
      <c r="M33" s="101"/>
      <c r="N33" s="40">
        <v>5.8288221665042323</v>
      </c>
      <c r="O33" s="418"/>
      <c r="P33" s="549">
        <v>5.9043938188037357</v>
      </c>
      <c r="Q33" s="105"/>
      <c r="R33" s="418">
        <v>-1.2799222853128487E-2</v>
      </c>
      <c r="S33" s="544"/>
    </row>
    <row r="34" spans="1:19" x14ac:dyDescent="0.2">
      <c r="A34" s="551" t="s">
        <v>181</v>
      </c>
      <c r="B34" s="39">
        <v>6.4184621628109317</v>
      </c>
      <c r="C34" s="40"/>
      <c r="D34" s="549">
        <v>6.328008349204449</v>
      </c>
      <c r="E34" s="549"/>
      <c r="F34" s="418">
        <v>1.429419947239079E-2</v>
      </c>
      <c r="G34" s="418"/>
      <c r="H34" s="104">
        <v>6.9416045626738532</v>
      </c>
      <c r="I34" s="418"/>
      <c r="J34" s="549">
        <v>6.5668714441022491</v>
      </c>
      <c r="K34" s="552"/>
      <c r="L34" s="428">
        <v>5.7064177631824115E-2</v>
      </c>
      <c r="M34" s="101"/>
      <c r="N34" s="40">
        <v>4.9195808318530396</v>
      </c>
      <c r="O34" s="418"/>
      <c r="P34" s="549">
        <v>5.5615061570911406</v>
      </c>
      <c r="Q34" s="105"/>
      <c r="R34" s="418">
        <v>-0.1154229280892948</v>
      </c>
      <c r="S34" s="544"/>
    </row>
    <row r="35" spans="1:19" x14ac:dyDescent="0.2">
      <c r="A35" s="551" t="s">
        <v>182</v>
      </c>
      <c r="B35" s="39">
        <v>2.9957891139162203</v>
      </c>
      <c r="C35" s="40"/>
      <c r="D35" s="549">
        <v>3.273412539997556</v>
      </c>
      <c r="E35" s="549"/>
      <c r="F35" s="418">
        <v>-8.4811621721698122E-2</v>
      </c>
      <c r="G35" s="418"/>
      <c r="H35" s="104">
        <v>3.5355203528417203</v>
      </c>
      <c r="I35" s="418"/>
      <c r="J35" s="549">
        <v>3.6475653923719653</v>
      </c>
      <c r="K35" s="552"/>
      <c r="L35" s="428">
        <v>-3.0717760335307809E-2</v>
      </c>
      <c r="M35" s="101"/>
      <c r="N35" s="40">
        <v>1.8302214072038099</v>
      </c>
      <c r="O35" s="418"/>
      <c r="P35" s="549">
        <v>2.4894874410381505</v>
      </c>
      <c r="Q35" s="105"/>
      <c r="R35" s="418">
        <v>-0.2648199878282646</v>
      </c>
      <c r="S35" s="544"/>
    </row>
    <row r="36" spans="1:19" x14ac:dyDescent="0.2">
      <c r="A36" s="551" t="s">
        <v>183</v>
      </c>
      <c r="B36" s="39">
        <v>2.5219391008715522</v>
      </c>
      <c r="C36" s="40"/>
      <c r="D36" s="549">
        <v>2.9032015494879349</v>
      </c>
      <c r="E36" s="549"/>
      <c r="F36" s="418">
        <v>-0.13132482954331212</v>
      </c>
      <c r="G36" s="418"/>
      <c r="H36" s="104">
        <v>3.0067464508151502</v>
      </c>
      <c r="I36" s="418"/>
      <c r="J36" s="549">
        <v>3.1315673090150473</v>
      </c>
      <c r="K36" s="552"/>
      <c r="L36" s="428">
        <v>-3.9858909575587638E-2</v>
      </c>
      <c r="M36" s="101"/>
      <c r="N36" s="40">
        <v>1.4366404224992833</v>
      </c>
      <c r="O36" s="418"/>
      <c r="P36" s="549">
        <v>2.2033260748394192</v>
      </c>
      <c r="Q36" s="105"/>
      <c r="R36" s="418">
        <v>-0.34796740305268381</v>
      </c>
      <c r="S36" s="544"/>
    </row>
    <row r="37" spans="1:19" x14ac:dyDescent="0.2">
      <c r="A37" s="381" t="s">
        <v>184</v>
      </c>
      <c r="B37" s="39">
        <v>5.7643480278273964</v>
      </c>
      <c r="C37" s="40"/>
      <c r="D37" s="549">
        <v>5.7073463920581782</v>
      </c>
      <c r="E37" s="549"/>
      <c r="F37" s="418">
        <v>9.9874147902668936E-3</v>
      </c>
      <c r="G37" s="418"/>
      <c r="H37" s="104">
        <v>6.1227006983699654</v>
      </c>
      <c r="I37" s="418"/>
      <c r="J37" s="549">
        <v>5.8891843018998893</v>
      </c>
      <c r="K37" s="552"/>
      <c r="L37" s="428">
        <v>3.965173859387322E-2</v>
      </c>
      <c r="M37" s="101"/>
      <c r="N37" s="40">
        <v>3.7265331662911279</v>
      </c>
      <c r="O37" s="418"/>
      <c r="P37" s="549">
        <v>4.6318597674078479</v>
      </c>
      <c r="Q37" s="105"/>
      <c r="R37" s="418">
        <v>-0.19545639258922831</v>
      </c>
      <c r="S37" s="544"/>
    </row>
    <row r="38" spans="1:19" x14ac:dyDescent="0.2">
      <c r="A38" s="381" t="s">
        <v>185</v>
      </c>
      <c r="B38" s="39">
        <v>5.6624468742357212</v>
      </c>
      <c r="C38" s="40"/>
      <c r="D38" s="549">
        <v>5.4994247363934781</v>
      </c>
      <c r="E38" s="549"/>
      <c r="F38" s="418">
        <v>2.9643489211410332E-2</v>
      </c>
      <c r="G38" s="418"/>
      <c r="H38" s="104">
        <v>6.6220780946530136</v>
      </c>
      <c r="I38" s="418"/>
      <c r="J38" s="549">
        <v>6.3288559908276696</v>
      </c>
      <c r="K38" s="552"/>
      <c r="L38" s="428">
        <v>4.6330980551667955E-2</v>
      </c>
      <c r="M38" s="101"/>
      <c r="N38" s="40">
        <v>3.7400830858007339</v>
      </c>
      <c r="O38" s="418"/>
      <c r="P38" s="549">
        <v>3.8496473636930615</v>
      </c>
      <c r="Q38" s="105"/>
      <c r="R38" s="418">
        <v>-2.8460860837710569E-2</v>
      </c>
      <c r="S38" s="544"/>
    </row>
    <row r="39" spans="1:19" x14ac:dyDescent="0.2">
      <c r="A39" s="551" t="s">
        <v>186</v>
      </c>
      <c r="B39" s="39">
        <v>3.1735168487238092</v>
      </c>
      <c r="C39" s="40"/>
      <c r="D39" s="549">
        <v>2.9698312465055765</v>
      </c>
      <c r="E39" s="549"/>
      <c r="F39" s="418">
        <v>6.8584907798346265E-2</v>
      </c>
      <c r="G39" s="418"/>
      <c r="H39" s="104">
        <v>3.853460834296627</v>
      </c>
      <c r="I39" s="418"/>
      <c r="J39" s="549">
        <v>3.5657403853695517</v>
      </c>
      <c r="K39" s="552"/>
      <c r="L39" s="428">
        <v>8.0690240407745237E-2</v>
      </c>
      <c r="M39" s="101"/>
      <c r="N39" s="40">
        <v>1.9663690394387103</v>
      </c>
      <c r="O39" s="418"/>
      <c r="P39" s="549">
        <v>1.9299696682946708</v>
      </c>
      <c r="Q39" s="105"/>
      <c r="R39" s="418">
        <v>1.8860074198058359E-2</v>
      </c>
      <c r="S39" s="544"/>
    </row>
    <row r="40" spans="1:19" x14ac:dyDescent="0.2">
      <c r="A40" s="551" t="s">
        <v>187</v>
      </c>
      <c r="B40" s="39">
        <v>5.2542663140410255</v>
      </c>
      <c r="C40" s="40"/>
      <c r="D40" s="549">
        <v>5.2099559116450065</v>
      </c>
      <c r="E40" s="549"/>
      <c r="F40" s="418">
        <v>8.5049476708581838E-3</v>
      </c>
      <c r="G40" s="418"/>
      <c r="H40" s="104">
        <v>5.8685323152921693</v>
      </c>
      <c r="I40" s="418"/>
      <c r="J40" s="549">
        <v>5.6318810666580434</v>
      </c>
      <c r="K40" s="552"/>
      <c r="L40" s="428">
        <v>4.2019930078984191E-2</v>
      </c>
      <c r="M40" s="101"/>
      <c r="N40" s="40">
        <v>3.8246237608836777</v>
      </c>
      <c r="O40" s="418"/>
      <c r="P40" s="549">
        <v>4.1807541336471354</v>
      </c>
      <c r="Q40" s="105"/>
      <c r="R40" s="418">
        <v>-8.5183285450173729E-2</v>
      </c>
      <c r="S40" s="544"/>
    </row>
    <row r="41" spans="1:19" x14ac:dyDescent="0.2">
      <c r="A41" s="551" t="s">
        <v>188</v>
      </c>
      <c r="B41" s="39">
        <v>8.2978511338908199</v>
      </c>
      <c r="C41" s="40"/>
      <c r="D41" s="549">
        <v>8.3625221321609722</v>
      </c>
      <c r="E41" s="549"/>
      <c r="F41" s="418">
        <v>-7.7334322406678755E-3</v>
      </c>
      <c r="G41" s="418"/>
      <c r="H41" s="104">
        <v>9.3683485849795503</v>
      </c>
      <c r="I41" s="418"/>
      <c r="J41" s="549">
        <v>9.3747368946901073</v>
      </c>
      <c r="K41" s="552"/>
      <c r="L41" s="428">
        <v>-6.8143882674461041E-4</v>
      </c>
      <c r="M41" s="101"/>
      <c r="N41" s="40">
        <v>6.9049467859979732</v>
      </c>
      <c r="O41" s="418"/>
      <c r="P41" s="549">
        <v>7.0076979206090719</v>
      </c>
      <c r="Q41" s="105"/>
      <c r="R41" s="418">
        <v>-1.4662609001583242E-2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2121259.7026456953</v>
      </c>
      <c r="C43" s="36"/>
      <c r="D43" s="360">
        <v>2110985.0671254797</v>
      </c>
      <c r="E43" s="360"/>
      <c r="F43" s="418">
        <v>4.8672232126239267E-3</v>
      </c>
      <c r="G43" s="418"/>
      <c r="H43" s="103">
        <v>1043229.8327986583</v>
      </c>
      <c r="I43" s="418"/>
      <c r="J43" s="547">
        <v>1071360.9991416074</v>
      </c>
      <c r="K43" s="18"/>
      <c r="L43" s="428">
        <v>-2.6257411241858077E-2</v>
      </c>
      <c r="M43" s="101"/>
      <c r="N43" s="36">
        <v>1078029.8698470371</v>
      </c>
      <c r="O43" s="418"/>
      <c r="P43" s="360">
        <v>1039624.0679838721</v>
      </c>
      <c r="Q43" s="18"/>
      <c r="R43" s="418">
        <v>3.6942009179957526E-2</v>
      </c>
      <c r="S43" s="428"/>
    </row>
    <row r="44" spans="1:19" x14ac:dyDescent="0.2">
      <c r="A44" s="413" t="s">
        <v>327</v>
      </c>
      <c r="B44" s="34">
        <v>1903213.2445403906</v>
      </c>
      <c r="C44" s="36"/>
      <c r="D44" s="360">
        <v>1893902.958521165</v>
      </c>
      <c r="E44" s="360"/>
      <c r="F44" s="418">
        <v>4.9159255902400866E-3</v>
      </c>
      <c r="G44" s="418"/>
      <c r="H44" s="103">
        <v>879257.77274403244</v>
      </c>
      <c r="I44" s="418"/>
      <c r="J44" s="547">
        <v>907023.64718327345</v>
      </c>
      <c r="K44" s="18"/>
      <c r="L44" s="428">
        <v>-3.0612073373684198E-2</v>
      </c>
      <c r="M44" s="101"/>
      <c r="N44" s="36">
        <v>1023955.4717963582</v>
      </c>
      <c r="O44" s="418"/>
      <c r="P44" s="360">
        <v>986879.31133789138</v>
      </c>
      <c r="Q44" s="18"/>
      <c r="R44" s="418">
        <v>3.7569092828791284E-2</v>
      </c>
      <c r="S44" s="428"/>
    </row>
    <row r="45" spans="1:19" x14ac:dyDescent="0.2">
      <c r="A45" s="413" t="s">
        <v>192</v>
      </c>
      <c r="B45" s="34">
        <v>318740.23431352357</v>
      </c>
      <c r="C45" s="36"/>
      <c r="D45" s="360">
        <v>307386.62379999238</v>
      </c>
      <c r="E45" s="360"/>
      <c r="F45" s="418">
        <v>3.693592900424536E-2</v>
      </c>
      <c r="G45" s="418"/>
      <c r="H45" s="103">
        <v>223832.43054695625</v>
      </c>
      <c r="I45" s="418"/>
      <c r="J45" s="547">
        <v>213567.79690114205</v>
      </c>
      <c r="K45" s="18"/>
      <c r="L45" s="428">
        <v>4.8062647059872877E-2</v>
      </c>
      <c r="M45" s="101"/>
      <c r="N45" s="36">
        <v>94907.803766567333</v>
      </c>
      <c r="O45" s="418"/>
      <c r="P45" s="360">
        <v>93818.826898850311</v>
      </c>
      <c r="Q45" s="18"/>
      <c r="R45" s="418">
        <v>1.1607231764804406E-2</v>
      </c>
      <c r="S45" s="428"/>
    </row>
    <row r="46" spans="1:19" x14ac:dyDescent="0.2">
      <c r="A46" s="413" t="s">
        <v>193</v>
      </c>
      <c r="B46" s="395">
        <v>230061.25880094367</v>
      </c>
      <c r="C46" s="36"/>
      <c r="D46" s="360">
        <v>223847.10252919246</v>
      </c>
      <c r="E46" s="360"/>
      <c r="F46" s="418">
        <v>2.7760717925490279E-2</v>
      </c>
      <c r="G46" s="418"/>
      <c r="H46" s="103">
        <v>162987.12302450082</v>
      </c>
      <c r="I46" s="418"/>
      <c r="J46" s="547">
        <v>154770.36879782384</v>
      </c>
      <c r="K46" s="18"/>
      <c r="L46" s="428">
        <v>5.3089969937401262E-2</v>
      </c>
      <c r="M46" s="101"/>
      <c r="N46" s="36">
        <v>67074.135776442854</v>
      </c>
      <c r="O46" s="418"/>
      <c r="P46" s="360">
        <v>69076.733731368615</v>
      </c>
      <c r="Q46" s="18"/>
      <c r="R46" s="418">
        <v>-2.8990918457633384E-2</v>
      </c>
      <c r="S46" s="428"/>
    </row>
    <row r="47" spans="1:19" x14ac:dyDescent="0.2">
      <c r="A47" s="413" t="s">
        <v>194</v>
      </c>
      <c r="B47" s="34">
        <v>134161.11149168015</v>
      </c>
      <c r="C47" s="36"/>
      <c r="D47" s="360">
        <v>137805.19141878741</v>
      </c>
      <c r="E47" s="360"/>
      <c r="F47" s="418">
        <v>-2.6443705709409526E-2</v>
      </c>
      <c r="G47" s="418"/>
      <c r="H47" s="103">
        <v>116819.16924707932</v>
      </c>
      <c r="I47" s="418"/>
      <c r="J47" s="547">
        <v>120035.47352366852</v>
      </c>
      <c r="K47" s="18"/>
      <c r="L47" s="428">
        <v>-2.6794614809887957E-2</v>
      </c>
      <c r="M47" s="101"/>
      <c r="N47" s="36">
        <v>17341.942244600825</v>
      </c>
      <c r="O47" s="418"/>
      <c r="P47" s="360">
        <v>17769.717895118898</v>
      </c>
      <c r="Q47" s="18"/>
      <c r="R47" s="418">
        <v>-2.4073294412601646E-2</v>
      </c>
      <c r="S47" s="428"/>
    </row>
    <row r="48" spans="1:19" x14ac:dyDescent="0.2">
      <c r="A48" s="433" t="s">
        <v>195</v>
      </c>
      <c r="B48" s="34">
        <v>99876.97529648029</v>
      </c>
      <c r="C48" s="36"/>
      <c r="D48" s="360">
        <v>102594.14292959665</v>
      </c>
      <c r="E48" s="360"/>
      <c r="F48" s="418">
        <v>-2.6484627246030682E-2</v>
      </c>
      <c r="G48" s="418"/>
      <c r="H48" s="103">
        <v>88216.057440122589</v>
      </c>
      <c r="I48" s="418"/>
      <c r="J48" s="547">
        <v>91077.648699710626</v>
      </c>
      <c r="K48" s="18"/>
      <c r="L48" s="428">
        <v>-3.1419248305617799E-2</v>
      </c>
      <c r="M48" s="101"/>
      <c r="N48" s="36">
        <v>11660.917856357697</v>
      </c>
      <c r="O48" s="418"/>
      <c r="P48" s="360">
        <v>11516.494229886026</v>
      </c>
      <c r="Q48" s="18"/>
      <c r="R48" s="418">
        <v>1.254058948745727E-2</v>
      </c>
      <c r="S48" s="428"/>
    </row>
    <row r="49" spans="1:19" x14ac:dyDescent="0.2">
      <c r="A49" s="413" t="s">
        <v>196</v>
      </c>
      <c r="B49" s="34">
        <v>142771.23738638422</v>
      </c>
      <c r="C49" s="36"/>
      <c r="D49" s="360">
        <v>126151.13646538334</v>
      </c>
      <c r="E49" s="360"/>
      <c r="F49" s="418">
        <v>0.13174753225914487</v>
      </c>
      <c r="G49" s="418"/>
      <c r="H49" s="103">
        <v>120530.69574581347</v>
      </c>
      <c r="I49" s="418"/>
      <c r="J49" s="547">
        <v>102710.85048468783</v>
      </c>
      <c r="K49" s="18"/>
      <c r="L49" s="428">
        <v>0.17349525563301829</v>
      </c>
      <c r="M49" s="101"/>
      <c r="N49" s="36">
        <v>22240.541640570747</v>
      </c>
      <c r="O49" s="418"/>
      <c r="P49" s="360">
        <v>23440.285980695517</v>
      </c>
      <c r="Q49" s="18"/>
      <c r="R49" s="418">
        <v>-5.1183007797465901E-2</v>
      </c>
      <c r="S49" s="428"/>
    </row>
    <row r="50" spans="1:19" x14ac:dyDescent="0.2">
      <c r="A50" s="413" t="s">
        <v>197</v>
      </c>
      <c r="B50" s="34">
        <v>39236.460065589854</v>
      </c>
      <c r="C50" s="36"/>
      <c r="D50" s="360">
        <v>34998.708874128948</v>
      </c>
      <c r="E50" s="360"/>
      <c r="F50" s="418">
        <v>0.1210830721413684</v>
      </c>
      <c r="G50" s="418"/>
      <c r="H50" s="103">
        <v>29020.829772080233</v>
      </c>
      <c r="I50" s="418"/>
      <c r="J50" s="547">
        <v>27920.698278270753</v>
      </c>
      <c r="K50" s="18"/>
      <c r="L50" s="428">
        <v>3.9402005023121363E-2</v>
      </c>
      <c r="M50" s="101"/>
      <c r="N50" s="36">
        <v>10215.630293509617</v>
      </c>
      <c r="O50" s="418"/>
      <c r="P50" s="360">
        <v>7078.0105958581962</v>
      </c>
      <c r="Q50" s="18"/>
      <c r="R50" s="418">
        <v>0.44329118403516465</v>
      </c>
      <c r="S50" s="428"/>
    </row>
    <row r="51" spans="1:19" x14ac:dyDescent="0.2">
      <c r="A51" s="413" t="s">
        <v>198</v>
      </c>
      <c r="B51" s="34">
        <v>73171.650435229065</v>
      </c>
      <c r="C51" s="36"/>
      <c r="D51" s="360">
        <v>76992.803717180723</v>
      </c>
      <c r="E51" s="360"/>
      <c r="F51" s="418">
        <v>-4.9630005629980434E-2</v>
      </c>
      <c r="G51" s="418"/>
      <c r="H51" s="103">
        <v>60828.399011401474</v>
      </c>
      <c r="I51" s="418"/>
      <c r="J51" s="547">
        <v>66495.394108011751</v>
      </c>
      <c r="K51" s="18"/>
      <c r="L51" s="428">
        <v>-8.5223874113823539E-2</v>
      </c>
      <c r="M51" s="101"/>
      <c r="N51" s="36">
        <v>12343.251423827587</v>
      </c>
      <c r="O51" s="418"/>
      <c r="P51" s="360">
        <v>10497.409609168975</v>
      </c>
      <c r="Q51" s="18"/>
      <c r="R51" s="418">
        <v>0.17583783841742814</v>
      </c>
      <c r="S51" s="428"/>
    </row>
    <row r="52" spans="1:19" x14ac:dyDescent="0.2">
      <c r="A52" s="413" t="s">
        <v>199</v>
      </c>
      <c r="B52" s="34">
        <v>152428.89245664075</v>
      </c>
      <c r="C52" s="36"/>
      <c r="D52" s="360">
        <v>160857.71747077699</v>
      </c>
      <c r="E52" s="360"/>
      <c r="F52" s="418">
        <v>-5.2399257845166809E-2</v>
      </c>
      <c r="G52" s="418"/>
      <c r="H52" s="103">
        <v>132686.95846224594</v>
      </c>
      <c r="I52" s="418"/>
      <c r="J52" s="547">
        <v>130444.47750630687</v>
      </c>
      <c r="K52" s="18"/>
      <c r="L52" s="428">
        <v>1.7191076224983528E-2</v>
      </c>
      <c r="M52" s="101"/>
      <c r="N52" s="36">
        <v>19741.933994394807</v>
      </c>
      <c r="O52" s="418"/>
      <c r="P52" s="360">
        <v>30413.239964470136</v>
      </c>
      <c r="Q52" s="18"/>
      <c r="R52" s="418">
        <v>-0.35087698589633792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2387104.1773154456</v>
      </c>
      <c r="C54" s="36"/>
      <c r="D54" s="360">
        <v>2357550.4156082626</v>
      </c>
      <c r="E54" s="360"/>
      <c r="F54" s="418">
        <v>1.2535792028675628E-2</v>
      </c>
      <c r="G54" s="418"/>
      <c r="H54" s="103">
        <v>1349321.881159202</v>
      </c>
      <c r="I54" s="418"/>
      <c r="J54" s="547">
        <v>1350154.6473758938</v>
      </c>
      <c r="K54" s="18"/>
      <c r="L54" s="428">
        <v>-6.1679320832642916E-4</v>
      </c>
      <c r="M54" s="101"/>
      <c r="N54" s="37">
        <v>1037782.2961562434</v>
      </c>
      <c r="O54" s="418"/>
      <c r="P54" s="360">
        <v>1007395.7682323687</v>
      </c>
      <c r="Q54" s="18"/>
      <c r="R54" s="418">
        <v>3.0163446067668642E-2</v>
      </c>
      <c r="S54" s="428"/>
    </row>
    <row r="55" spans="1:19" x14ac:dyDescent="0.2">
      <c r="A55" s="433" t="s">
        <v>202</v>
      </c>
      <c r="B55" s="34">
        <v>1970715.7221995122</v>
      </c>
      <c r="C55" s="36"/>
      <c r="D55" s="360">
        <v>1932008.2934389487</v>
      </c>
      <c r="E55" s="360"/>
      <c r="F55" s="418">
        <v>2.0034815011929781E-2</v>
      </c>
      <c r="G55" s="418"/>
      <c r="H55" s="103">
        <v>1217928.3048987368</v>
      </c>
      <c r="I55" s="418"/>
      <c r="J55" s="547">
        <v>1209148.6145179982</v>
      </c>
      <c r="K55" s="18"/>
      <c r="L55" s="428">
        <v>7.2610515161847348E-3</v>
      </c>
      <c r="M55" s="101"/>
      <c r="N55" s="37">
        <v>752787.41730077553</v>
      </c>
      <c r="O55" s="418"/>
      <c r="P55" s="360">
        <v>722859.67892095039</v>
      </c>
      <c r="Q55" s="18"/>
      <c r="R55" s="418">
        <v>4.1401864362527185E-2</v>
      </c>
      <c r="S55" s="428"/>
    </row>
    <row r="56" spans="1:19" x14ac:dyDescent="0.2">
      <c r="A56" s="433" t="s">
        <v>203</v>
      </c>
      <c r="B56" s="34">
        <v>421724.2346389739</v>
      </c>
      <c r="C56" s="36"/>
      <c r="D56" s="360">
        <v>430418.89975612622</v>
      </c>
      <c r="E56" s="360"/>
      <c r="F56" s="418">
        <v>-2.0200472428322017E-2</v>
      </c>
      <c r="G56" s="418"/>
      <c r="H56" s="103">
        <v>137762.38431004842</v>
      </c>
      <c r="I56" s="418"/>
      <c r="J56" s="547">
        <v>147213.75838609759</v>
      </c>
      <c r="K56" s="18"/>
      <c r="L56" s="428">
        <v>-6.4201703561300574E-2</v>
      </c>
      <c r="M56" s="101"/>
      <c r="N56" s="37">
        <v>283961.85032892547</v>
      </c>
      <c r="O56" s="418"/>
      <c r="P56" s="360">
        <v>283205.14137002866</v>
      </c>
      <c r="Q56" s="18"/>
      <c r="R56" s="418">
        <v>2.6719464033603526E-3</v>
      </c>
      <c r="S56" s="428"/>
    </row>
    <row r="57" spans="1:19" x14ac:dyDescent="0.2">
      <c r="A57" s="433" t="s">
        <v>545</v>
      </c>
      <c r="B57" s="34">
        <v>59351.97022571016</v>
      </c>
      <c r="C57" s="36"/>
      <c r="D57" s="360">
        <v>62471.702690035352</v>
      </c>
      <c r="E57" s="360"/>
      <c r="F57" s="418">
        <v>-4.9938329355361244E-2</v>
      </c>
      <c r="G57" s="418"/>
      <c r="H57" s="103">
        <v>20102.688748276287</v>
      </c>
      <c r="I57" s="418"/>
      <c r="J57" s="547">
        <v>21886.583028647565</v>
      </c>
      <c r="K57" s="18"/>
      <c r="L57" s="428">
        <v>-8.1506294428706438E-2</v>
      </c>
      <c r="M57" s="101"/>
      <c r="N57" s="37">
        <v>39249.281477433877</v>
      </c>
      <c r="O57" s="418"/>
      <c r="P57" s="360">
        <v>40585.119661387791</v>
      </c>
      <c r="Q57" s="18"/>
      <c r="R57" s="418">
        <v>-3.2914481837164944E-2</v>
      </c>
      <c r="S57" s="428"/>
    </row>
    <row r="58" spans="1:19" x14ac:dyDescent="0.2">
      <c r="A58" s="433" t="s">
        <v>205</v>
      </c>
      <c r="B58" s="34">
        <v>147955.25448993591</v>
      </c>
      <c r="C58" s="36"/>
      <c r="D58" s="360">
        <v>155615.45250360784</v>
      </c>
      <c r="E58" s="360"/>
      <c r="F58" s="418">
        <v>-4.9225175844888149E-2</v>
      </c>
      <c r="G58" s="418"/>
      <c r="H58" s="103">
        <v>89613.444955505969</v>
      </c>
      <c r="I58" s="418"/>
      <c r="J58" s="547">
        <v>89272.190019959875</v>
      </c>
      <c r="K58" s="18"/>
      <c r="L58" s="428">
        <v>3.8226342993242903E-3</v>
      </c>
      <c r="M58" s="101"/>
      <c r="N58" s="37">
        <v>58341.809534429929</v>
      </c>
      <c r="O58" s="418"/>
      <c r="P58" s="360">
        <v>66343.262483647966</v>
      </c>
      <c r="Q58" s="18"/>
      <c r="R58" s="418">
        <v>-0.12060686571134793</v>
      </c>
      <c r="S58" s="428"/>
    </row>
    <row r="59" spans="1:19" x14ac:dyDescent="0.2">
      <c r="A59" s="433" t="s">
        <v>206</v>
      </c>
      <c r="B59" s="34">
        <v>77126.374911413091</v>
      </c>
      <c r="C59" s="36"/>
      <c r="D59" s="360">
        <v>85941.668334417715</v>
      </c>
      <c r="E59" s="360"/>
      <c r="F59" s="418">
        <v>-0.10257298460512076</v>
      </c>
      <c r="G59" s="418"/>
      <c r="H59" s="103">
        <v>54325.358204717035</v>
      </c>
      <c r="I59" s="418"/>
      <c r="J59" s="547">
        <v>56059.410770900511</v>
      </c>
      <c r="K59" s="18"/>
      <c r="L59" s="428">
        <v>-3.0932407999614466E-2</v>
      </c>
      <c r="M59" s="101"/>
      <c r="N59" s="37">
        <v>22801.016706696049</v>
      </c>
      <c r="O59" s="418"/>
      <c r="P59" s="360">
        <v>29882.257563517207</v>
      </c>
      <c r="Q59" s="18"/>
      <c r="R59" s="418">
        <v>-0.23697141495315055</v>
      </c>
      <c r="S59" s="428"/>
    </row>
    <row r="60" spans="1:19" x14ac:dyDescent="0.2">
      <c r="A60" s="433" t="s">
        <v>207</v>
      </c>
      <c r="B60" s="34">
        <v>19941.563058808824</v>
      </c>
      <c r="C60" s="36"/>
      <c r="D60" s="360">
        <v>24148.57325522371</v>
      </c>
      <c r="E60" s="360"/>
      <c r="F60" s="418">
        <v>-0.17421361303425426</v>
      </c>
      <c r="G60" s="418"/>
      <c r="H60" s="103">
        <v>15677.72308669873</v>
      </c>
      <c r="I60" s="418"/>
      <c r="J60" s="547">
        <v>15783.938467346012</v>
      </c>
      <c r="K60" s="18"/>
      <c r="L60" s="428">
        <v>-6.7293331678288746E-3</v>
      </c>
      <c r="M60" s="101"/>
      <c r="N60" s="37">
        <v>4263.8399721100959</v>
      </c>
      <c r="O60" s="418"/>
      <c r="P60" s="360">
        <v>8364.6347878776996</v>
      </c>
      <c r="Q60" s="18"/>
      <c r="R60" s="418">
        <v>-0.49025389867715546</v>
      </c>
      <c r="S60" s="428"/>
    </row>
    <row r="61" spans="1:19" x14ac:dyDescent="0.2">
      <c r="A61" s="433" t="s">
        <v>208</v>
      </c>
      <c r="B61" s="34">
        <v>56058.187522961467</v>
      </c>
      <c r="C61" s="36"/>
      <c r="D61" s="360">
        <v>50288.657113196372</v>
      </c>
      <c r="E61" s="360"/>
      <c r="F61" s="418">
        <v>0.1147282655963207</v>
      </c>
      <c r="G61" s="418"/>
      <c r="H61" s="103">
        <v>23303.589854348887</v>
      </c>
      <c r="I61" s="418"/>
      <c r="J61" s="547">
        <v>20885.396037621584</v>
      </c>
      <c r="K61" s="18"/>
      <c r="L61" s="428">
        <v>0.11578395795661849</v>
      </c>
      <c r="M61" s="101"/>
      <c r="N61" s="37">
        <v>32754.59766861258</v>
      </c>
      <c r="O61" s="418"/>
      <c r="P61" s="360">
        <v>29403.261075574788</v>
      </c>
      <c r="Q61" s="18"/>
      <c r="R61" s="418">
        <v>0.11397839798870942</v>
      </c>
      <c r="S61" s="428"/>
    </row>
    <row r="62" spans="1:19" x14ac:dyDescent="0.2">
      <c r="A62" s="433" t="s">
        <v>209</v>
      </c>
      <c r="B62" s="34">
        <v>44288.431058905851</v>
      </c>
      <c r="C62" s="36"/>
      <c r="D62" s="360">
        <v>49476.458710758307</v>
      </c>
      <c r="E62" s="360"/>
      <c r="F62" s="418">
        <v>-0.10485850820855849</v>
      </c>
      <c r="G62" s="418"/>
      <c r="H62" s="103">
        <v>35810.872670096498</v>
      </c>
      <c r="I62" s="418"/>
      <c r="J62" s="547">
        <v>38268.604648508262</v>
      </c>
      <c r="K62" s="18"/>
      <c r="L62" s="428">
        <v>-6.4223192901483761E-2</v>
      </c>
      <c r="M62" s="101"/>
      <c r="N62" s="37">
        <v>8477.5583888093552</v>
      </c>
      <c r="O62" s="418"/>
      <c r="P62" s="360">
        <v>11207.854062250048</v>
      </c>
      <c r="Q62" s="18"/>
      <c r="R62" s="418">
        <v>-0.24360556965465774</v>
      </c>
      <c r="S62" s="428"/>
    </row>
    <row r="63" spans="1:19" x14ac:dyDescent="0.2">
      <c r="A63" s="433" t="s">
        <v>210</v>
      </c>
      <c r="B63" s="34">
        <v>136209.91758270003</v>
      </c>
      <c r="C63" s="36"/>
      <c r="D63" s="360">
        <v>142783.12507994295</v>
      </c>
      <c r="E63" s="360"/>
      <c r="F63" s="418">
        <v>-4.6036305015474677E-2</v>
      </c>
      <c r="G63" s="418"/>
      <c r="H63" s="103">
        <v>115478.09111970222</v>
      </c>
      <c r="I63" s="418"/>
      <c r="J63" s="547">
        <v>115165.28151859726</v>
      </c>
      <c r="K63" s="18"/>
      <c r="L63" s="428">
        <v>2.7161797112826083E-3</v>
      </c>
      <c r="M63" s="101"/>
      <c r="N63" s="37">
        <v>20731.826462997804</v>
      </c>
      <c r="O63" s="418"/>
      <c r="P63" s="360">
        <v>27617.8435613457</v>
      </c>
      <c r="Q63" s="18"/>
      <c r="R63" s="418">
        <v>-0.24933217841763927</v>
      </c>
      <c r="S63" s="428"/>
    </row>
    <row r="64" spans="1:19" x14ac:dyDescent="0.2">
      <c r="A64" s="433" t="s">
        <v>211</v>
      </c>
      <c r="B64" s="34">
        <v>18030.478742926716</v>
      </c>
      <c r="C64" s="36"/>
      <c r="D64" s="360">
        <v>22913.619668716841</v>
      </c>
      <c r="E64" s="360"/>
      <c r="F64" s="418">
        <v>-0.21311084832471516</v>
      </c>
      <c r="G64" s="418"/>
      <c r="H64" s="103">
        <v>13842.655125495972</v>
      </c>
      <c r="I64" s="418"/>
      <c r="J64" s="547">
        <v>19146.771945834073</v>
      </c>
      <c r="K64" s="18"/>
      <c r="L64" s="428">
        <v>-0.27702407671347246</v>
      </c>
      <c r="M64" s="101"/>
      <c r="N64" s="38">
        <v>4187.8236174307431</v>
      </c>
      <c r="O64" s="418"/>
      <c r="P64" s="360">
        <v>3766.8477228827678</v>
      </c>
      <c r="Q64" s="18"/>
      <c r="R64" s="418">
        <v>0.11175813983417479</v>
      </c>
      <c r="S64" s="428"/>
    </row>
    <row r="65" spans="1:19" x14ac:dyDescent="0.2">
      <c r="A65" s="433" t="s">
        <v>212</v>
      </c>
      <c r="B65" s="34">
        <v>8704.5937445454001</v>
      </c>
      <c r="C65" s="36"/>
      <c r="D65" s="360">
        <v>9305.175361649126</v>
      </c>
      <c r="E65" s="360"/>
      <c r="F65" s="418">
        <v>-6.4542751077964283E-2</v>
      </c>
      <c r="G65" s="418"/>
      <c r="H65" s="103">
        <v>4685.6233175045427</v>
      </c>
      <c r="I65" s="418"/>
      <c r="J65" s="547">
        <v>4812.7873101329387</v>
      </c>
      <c r="K65" s="18"/>
      <c r="L65" s="428">
        <v>-2.6422109358679207E-2</v>
      </c>
      <c r="M65" s="101"/>
      <c r="N65" s="38">
        <v>4018.970427040857</v>
      </c>
      <c r="O65" s="418"/>
      <c r="P65" s="360">
        <v>4492.3880515161873</v>
      </c>
      <c r="Q65" s="18"/>
      <c r="R65" s="418">
        <v>-0.10538217514748112</v>
      </c>
      <c r="S65" s="428"/>
    </row>
    <row r="66" spans="1:19" x14ac:dyDescent="0.2">
      <c r="A66" s="433" t="s">
        <v>213</v>
      </c>
      <c r="B66" s="34">
        <v>31901.072751198109</v>
      </c>
      <c r="C66" s="36"/>
      <c r="D66" s="360">
        <v>32319.856165341924</v>
      </c>
      <c r="E66" s="360"/>
      <c r="F66" s="418">
        <v>-1.2957465280829285E-2</v>
      </c>
      <c r="G66" s="428"/>
      <c r="H66" s="103">
        <v>18180.90770848636</v>
      </c>
      <c r="I66" s="19"/>
      <c r="J66" s="547">
        <v>16933.354389125667</v>
      </c>
      <c r="K66" s="18"/>
      <c r="L66" s="428">
        <v>7.367431701316382E-2</v>
      </c>
      <c r="M66" s="101"/>
      <c r="N66" s="38">
        <v>13720.165042711749</v>
      </c>
      <c r="O66" s="19"/>
      <c r="P66" s="360">
        <v>15386.501776216257</v>
      </c>
      <c r="Q66" s="18"/>
      <c r="R66" s="418">
        <v>-0.10829860859472645</v>
      </c>
      <c r="S66" s="428"/>
    </row>
    <row r="67" spans="1:19" x14ac:dyDescent="0.2">
      <c r="A67" s="560" t="s">
        <v>1065</v>
      </c>
      <c r="B67" s="166">
        <v>40.16844715821815</v>
      </c>
      <c r="C67" s="561"/>
      <c r="D67" s="561"/>
      <c r="E67" s="562"/>
      <c r="F67" s="443"/>
      <c r="G67" s="443"/>
      <c r="H67" s="563">
        <v>41.879802039907105</v>
      </c>
      <c r="I67" s="23"/>
      <c r="J67" s="564"/>
      <c r="K67" s="22"/>
      <c r="L67" s="444"/>
      <c r="M67" s="23"/>
      <c r="N67" s="564">
        <v>38.372576343356648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A69" s="404" t="s">
        <v>1063</v>
      </c>
      <c r="B69" s="109"/>
      <c r="C69" s="453"/>
      <c r="D69" s="109"/>
      <c r="E69" s="565"/>
      <c r="F69" s="565"/>
      <c r="G69" s="565"/>
      <c r="H69" s="568"/>
      <c r="I69" s="565"/>
      <c r="J69" s="111"/>
      <c r="K69" s="565"/>
      <c r="L69" s="565"/>
      <c r="M69" s="565"/>
      <c r="N69" s="109"/>
      <c r="O69" s="566"/>
      <c r="P69" s="108"/>
      <c r="Q69" s="567"/>
      <c r="R69" s="566"/>
      <c r="S69" s="566"/>
    </row>
    <row r="70" spans="1:19" x14ac:dyDescent="0.2">
      <c r="A70" s="393" t="s">
        <v>219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569"/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colBreaks count="1" manualBreakCount="1">
    <brk id="18" max="69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S81"/>
  <sheetViews>
    <sheetView showGridLines="0" zoomScaleNormal="100" workbookViewId="0">
      <selection sqref="A1:S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Tables'!A57,":  ",'List of Tables'!C57)</f>
        <v>TABLE 46:  Repeat Visitor Characteristics: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715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153</v>
      </c>
      <c r="B6" s="34">
        <v>51019968.991299391</v>
      </c>
      <c r="C6" s="53"/>
      <c r="D6" s="36">
        <v>50638345.268955454</v>
      </c>
      <c r="E6" s="36"/>
      <c r="F6" s="418">
        <v>7.536259731968302E-3</v>
      </c>
      <c r="G6" s="418"/>
      <c r="H6" s="100">
        <v>39760810.709039651</v>
      </c>
      <c r="I6" s="418"/>
      <c r="J6" s="360">
        <v>39718291.314492188</v>
      </c>
      <c r="K6" s="18"/>
      <c r="L6" s="428">
        <v>1.0705242632617538E-3</v>
      </c>
      <c r="M6" s="101"/>
      <c r="N6" s="173">
        <v>11259158.282259736</v>
      </c>
      <c r="O6" s="418"/>
      <c r="P6" s="360">
        <v>10920053.95446327</v>
      </c>
      <c r="Q6" s="18"/>
      <c r="R6" s="418">
        <v>3.1053356440410913E-2</v>
      </c>
      <c r="S6" s="544"/>
    </row>
    <row r="7" spans="1:19" x14ac:dyDescent="0.2">
      <c r="A7" s="439" t="s">
        <v>154</v>
      </c>
      <c r="B7" s="34">
        <v>5228079.9473044975</v>
      </c>
      <c r="C7" s="36"/>
      <c r="D7" s="36">
        <v>5113720.0208963975</v>
      </c>
      <c r="E7" s="36"/>
      <c r="F7" s="418">
        <v>2.236335308557888E-2</v>
      </c>
      <c r="G7" s="418"/>
      <c r="H7" s="103">
        <v>3835982.7544225124</v>
      </c>
      <c r="I7" s="418"/>
      <c r="J7" s="360">
        <v>3827045.693305572</v>
      </c>
      <c r="K7" s="18"/>
      <c r="L7" s="428">
        <v>2.3352376305758307E-3</v>
      </c>
      <c r="M7" s="101"/>
      <c r="N7" s="36">
        <v>1392097.1928819851</v>
      </c>
      <c r="O7" s="418"/>
      <c r="P7" s="360">
        <v>1286674.3275908255</v>
      </c>
      <c r="Q7" s="18"/>
      <c r="R7" s="418">
        <v>8.1934381552909219E-2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793328.72198458528</v>
      </c>
      <c r="C9" s="36"/>
      <c r="D9" s="36">
        <v>830922.15932187019</v>
      </c>
      <c r="E9" s="36"/>
      <c r="F9" s="418">
        <v>-4.5243031390528272E-2</v>
      </c>
      <c r="G9" s="418"/>
      <c r="H9" s="103">
        <v>688424.77678283094</v>
      </c>
      <c r="I9" s="418"/>
      <c r="J9" s="547">
        <v>713903.18444592739</v>
      </c>
      <c r="K9" s="18"/>
      <c r="L9" s="428">
        <v>-3.5688883616439779E-2</v>
      </c>
      <c r="M9" s="101"/>
      <c r="N9" s="36">
        <v>104903.94520175429</v>
      </c>
      <c r="O9" s="418"/>
      <c r="P9" s="360">
        <v>117018.97487594277</v>
      </c>
      <c r="Q9" s="18"/>
      <c r="R9" s="418">
        <v>-0.10353047176350831</v>
      </c>
      <c r="S9" s="428"/>
    </row>
    <row r="10" spans="1:19" x14ac:dyDescent="0.2">
      <c r="A10" s="546" t="s">
        <v>157</v>
      </c>
      <c r="B10" s="34">
        <v>2105444.6338322619</v>
      </c>
      <c r="C10" s="36"/>
      <c r="D10" s="36">
        <v>2053588.7378614398</v>
      </c>
      <c r="E10" s="36"/>
      <c r="F10" s="418">
        <v>2.5251353893196559E-2</v>
      </c>
      <c r="G10" s="418"/>
      <c r="H10" s="103">
        <v>1570340.172408392</v>
      </c>
      <c r="I10" s="418"/>
      <c r="J10" s="547">
        <v>1574935.7961572616</v>
      </c>
      <c r="K10" s="18"/>
      <c r="L10" s="428">
        <v>-2.9179752978392205E-3</v>
      </c>
      <c r="M10" s="101"/>
      <c r="N10" s="36">
        <v>535104.46142386983</v>
      </c>
      <c r="O10" s="418"/>
      <c r="P10" s="360">
        <v>478652.94170417817</v>
      </c>
      <c r="Q10" s="18"/>
      <c r="R10" s="418">
        <v>0.11793831145945487</v>
      </c>
      <c r="S10" s="428"/>
    </row>
    <row r="11" spans="1:19" x14ac:dyDescent="0.2">
      <c r="A11" s="546" t="s">
        <v>158</v>
      </c>
      <c r="B11" s="34">
        <v>2329306.5914705256</v>
      </c>
      <c r="C11" s="36"/>
      <c r="D11" s="36">
        <v>2229209.1237127413</v>
      </c>
      <c r="E11" s="36"/>
      <c r="F11" s="418">
        <v>4.4902681714792309E-2</v>
      </c>
      <c r="G11" s="418"/>
      <c r="H11" s="103">
        <v>1577217.8052140702</v>
      </c>
      <c r="I11" s="418"/>
      <c r="J11" s="360">
        <v>1538206.7127016883</v>
      </c>
      <c r="K11" s="18"/>
      <c r="L11" s="428">
        <v>2.5361410914572943E-2</v>
      </c>
      <c r="M11" s="101"/>
      <c r="N11" s="36">
        <v>752088.78625645523</v>
      </c>
      <c r="O11" s="418"/>
      <c r="P11" s="360">
        <v>691002.4110110529</v>
      </c>
      <c r="Q11" s="18"/>
      <c r="R11" s="418">
        <v>8.8402550080863937E-2</v>
      </c>
      <c r="S11" s="428"/>
    </row>
    <row r="12" spans="1:19" x14ac:dyDescent="0.2">
      <c r="A12" s="546" t="s">
        <v>159</v>
      </c>
      <c r="B12" s="45">
        <v>2.1859755868624666</v>
      </c>
      <c r="C12" s="43"/>
      <c r="D12" s="40">
        <v>2.088216073172227</v>
      </c>
      <c r="E12" s="40"/>
      <c r="F12" s="418">
        <v>4.6814845908992687E-2</v>
      </c>
      <c r="G12" s="418"/>
      <c r="H12" s="104">
        <v>2.0503565663317751</v>
      </c>
      <c r="I12" s="418"/>
      <c r="J12" s="548">
        <v>1.9421617576016801</v>
      </c>
      <c r="K12" s="18"/>
      <c r="L12" s="428">
        <v>5.5708443597253035E-2</v>
      </c>
      <c r="M12" s="101"/>
      <c r="N12" s="43">
        <v>2.5596795398532741</v>
      </c>
      <c r="O12" s="418"/>
      <c r="P12" s="549">
        <v>2.5226356674758978</v>
      </c>
      <c r="Q12" s="18"/>
      <c r="R12" s="418">
        <v>1.4684590745694831E-2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0</v>
      </c>
      <c r="C14" s="36">
        <v>0</v>
      </c>
      <c r="D14" s="36">
        <v>0</v>
      </c>
      <c r="E14" s="36"/>
      <c r="F14" s="418" t="s">
        <v>214</v>
      </c>
      <c r="G14" s="418"/>
      <c r="H14" s="34">
        <v>0</v>
      </c>
      <c r="I14" s="36">
        <v>0</v>
      </c>
      <c r="J14" s="36">
        <v>0</v>
      </c>
      <c r="K14" s="18"/>
      <c r="L14" s="428" t="s">
        <v>214</v>
      </c>
      <c r="M14" s="101"/>
      <c r="N14" s="36">
        <v>0</v>
      </c>
      <c r="O14" s="36">
        <v>0</v>
      </c>
      <c r="P14" s="36">
        <v>0</v>
      </c>
      <c r="Q14" s="18"/>
      <c r="R14" s="418" t="s">
        <v>214</v>
      </c>
      <c r="S14" s="428"/>
    </row>
    <row r="15" spans="1:19" x14ac:dyDescent="0.2">
      <c r="A15" s="438" t="s">
        <v>162</v>
      </c>
      <c r="B15" s="34">
        <v>5228079.9473044975</v>
      </c>
      <c r="C15" s="36"/>
      <c r="D15" s="36">
        <v>5113720.0208963975</v>
      </c>
      <c r="E15" s="36">
        <v>0</v>
      </c>
      <c r="F15" s="418">
        <v>2.236335308557888E-2</v>
      </c>
      <c r="G15" s="418"/>
      <c r="H15" s="34">
        <v>3835982.7544225124</v>
      </c>
      <c r="I15" s="418"/>
      <c r="J15" s="547">
        <v>3827045.693305572</v>
      </c>
      <c r="K15" s="18"/>
      <c r="L15" s="428">
        <v>2.3352376305758307E-3</v>
      </c>
      <c r="M15" s="101"/>
      <c r="N15" s="36">
        <v>1392097.1928819851</v>
      </c>
      <c r="O15" s="418"/>
      <c r="P15" s="360">
        <v>1286674.3275908255</v>
      </c>
      <c r="Q15" s="18"/>
      <c r="R15" s="418">
        <v>8.1934381552909219E-2</v>
      </c>
      <c r="S15" s="428"/>
    </row>
    <row r="16" spans="1:19" x14ac:dyDescent="0.2">
      <c r="A16" s="433" t="s">
        <v>163</v>
      </c>
      <c r="B16" s="45">
        <v>7.1617842157309921</v>
      </c>
      <c r="C16" s="43"/>
      <c r="D16" s="40">
        <v>7.0356644920912572</v>
      </c>
      <c r="E16" s="40" t="e">
        <v>#DIV/0!</v>
      </c>
      <c r="F16" s="418">
        <v>1.7925772865022945E-2</v>
      </c>
      <c r="G16" s="418"/>
      <c r="H16" s="104">
        <v>7.6916055920286892</v>
      </c>
      <c r="I16" s="418"/>
      <c r="J16" s="548">
        <v>7.69211308961476</v>
      </c>
      <c r="K16" s="18"/>
      <c r="L16" s="428">
        <v>-6.5976355282140438E-5</v>
      </c>
      <c r="M16" s="101"/>
      <c r="N16" s="43">
        <v>5.7018389814511732</v>
      </c>
      <c r="O16" s="418"/>
      <c r="P16" s="549">
        <v>5.0831433885321529</v>
      </c>
      <c r="Q16" s="18"/>
      <c r="R16" s="418">
        <v>0.1217151564747969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317270.20185539452</v>
      </c>
      <c r="C18" s="36"/>
      <c r="D18" s="36">
        <v>309778.431757421</v>
      </c>
      <c r="E18" s="36"/>
      <c r="F18" s="418">
        <v>2.4184285702111511E-2</v>
      </c>
      <c r="G18" s="418"/>
      <c r="H18" s="103">
        <v>75396.216927730755</v>
      </c>
      <c r="I18" s="418"/>
      <c r="J18" s="547">
        <v>75858.032641526632</v>
      </c>
      <c r="K18" s="18"/>
      <c r="L18" s="428">
        <v>-6.0878946858301097E-3</v>
      </c>
      <c r="M18" s="101"/>
      <c r="N18" s="36">
        <v>241873.98492766375</v>
      </c>
      <c r="O18" s="418"/>
      <c r="P18" s="360">
        <v>233920.39911589434</v>
      </c>
      <c r="Q18" s="18"/>
      <c r="R18" s="418">
        <v>3.4001249321692815E-2</v>
      </c>
      <c r="S18" s="428"/>
    </row>
    <row r="19" spans="1:19" x14ac:dyDescent="0.2">
      <c r="A19" s="438" t="s">
        <v>166</v>
      </c>
      <c r="B19" s="34">
        <v>1371976.6343082702</v>
      </c>
      <c r="C19" s="36"/>
      <c r="D19" s="36">
        <v>1351856.100624884</v>
      </c>
      <c r="E19" s="36"/>
      <c r="F19" s="418">
        <v>1.488363567252877E-2</v>
      </c>
      <c r="G19" s="418"/>
      <c r="H19" s="103">
        <v>643225.45143515873</v>
      </c>
      <c r="I19" s="418"/>
      <c r="J19" s="547">
        <v>685215.0059351729</v>
      </c>
      <c r="K19" s="18"/>
      <c r="L19" s="428">
        <v>-6.1279385501354207E-2</v>
      </c>
      <c r="M19" s="101"/>
      <c r="N19" s="36">
        <v>728751.18287311157</v>
      </c>
      <c r="O19" s="418"/>
      <c r="P19" s="360">
        <v>666641.09468971123</v>
      </c>
      <c r="Q19" s="18"/>
      <c r="R19" s="418">
        <v>9.3168706037106128E-2</v>
      </c>
      <c r="S19" s="428"/>
    </row>
    <row r="20" spans="1:19" x14ac:dyDescent="0.2">
      <c r="A20" s="438" t="s">
        <v>167</v>
      </c>
      <c r="B20" s="34">
        <v>258669.99728635786</v>
      </c>
      <c r="C20" s="36"/>
      <c r="D20" s="36">
        <v>250974.93080030321</v>
      </c>
      <c r="E20" s="36"/>
      <c r="F20" s="418">
        <v>3.0660697709993578E-2</v>
      </c>
      <c r="G20" s="418"/>
      <c r="H20" s="103">
        <v>44535.261643032813</v>
      </c>
      <c r="I20" s="418"/>
      <c r="J20" s="547">
        <v>45874.910420592263</v>
      </c>
      <c r="K20" s="18"/>
      <c r="L20" s="428">
        <v>-2.9202210212014079E-2</v>
      </c>
      <c r="M20" s="101"/>
      <c r="N20" s="36">
        <v>214134.73564332505</v>
      </c>
      <c r="O20" s="418"/>
      <c r="P20" s="360">
        <v>205100.02037971094</v>
      </c>
      <c r="Q20" s="18"/>
      <c r="R20" s="418">
        <v>4.4050289448473647E-2</v>
      </c>
      <c r="S20" s="428"/>
    </row>
    <row r="21" spans="1:19" x14ac:dyDescent="0.2">
      <c r="A21" s="438" t="s">
        <v>168</v>
      </c>
      <c r="B21" s="34">
        <v>3797503.1084235716</v>
      </c>
      <c r="C21" s="36"/>
      <c r="D21" s="36">
        <v>3703060.4193130573</v>
      </c>
      <c r="E21" s="36"/>
      <c r="F21" s="418">
        <v>2.5503955759931671E-2</v>
      </c>
      <c r="G21" s="418"/>
      <c r="H21" s="103">
        <v>3161896.3476991151</v>
      </c>
      <c r="I21" s="418"/>
      <c r="J21" s="547">
        <v>3111847.5651477375</v>
      </c>
      <c r="K21" s="18"/>
      <c r="L21" s="428">
        <v>1.6083301480418574E-2</v>
      </c>
      <c r="M21" s="101"/>
      <c r="N21" s="36">
        <v>635606.7607244564</v>
      </c>
      <c r="O21" s="418"/>
      <c r="P21" s="360">
        <v>591212.8541653197</v>
      </c>
      <c r="Q21" s="18"/>
      <c r="R21" s="418">
        <v>7.5089548960860231E-2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2934654.6917613908</v>
      </c>
      <c r="C23" s="36"/>
      <c r="D23" s="36">
        <v>2836871.9017964061</v>
      </c>
      <c r="E23" s="36">
        <v>0</v>
      </c>
      <c r="F23" s="418">
        <v>3.4468524963381382E-2</v>
      </c>
      <c r="G23" s="418"/>
      <c r="H23" s="103">
        <v>1740988.3541604683</v>
      </c>
      <c r="I23" s="418"/>
      <c r="J23" s="547">
        <v>1743027.7270829829</v>
      </c>
      <c r="K23" s="18"/>
      <c r="L23" s="428">
        <v>-1.1700174878614962E-3</v>
      </c>
      <c r="M23" s="101"/>
      <c r="N23" s="36">
        <v>1193666.3376009224</v>
      </c>
      <c r="O23" s="418"/>
      <c r="P23" s="360">
        <v>1093844.1747134235</v>
      </c>
      <c r="Q23" s="18"/>
      <c r="R23" s="418">
        <v>9.1258119936188722E-2</v>
      </c>
      <c r="S23" s="428"/>
    </row>
    <row r="24" spans="1:19" x14ac:dyDescent="0.2">
      <c r="A24" s="438" t="s">
        <v>171</v>
      </c>
      <c r="B24" s="34">
        <v>1618382.0863882115</v>
      </c>
      <c r="C24" s="36"/>
      <c r="D24" s="36">
        <v>1583531.3406938359</v>
      </c>
      <c r="E24" s="36">
        <v>0</v>
      </c>
      <c r="F24" s="418">
        <v>2.200824498939534E-2</v>
      </c>
      <c r="G24" s="418"/>
      <c r="H24" s="103">
        <v>1377694.8254009935</v>
      </c>
      <c r="I24" s="418"/>
      <c r="J24" s="547">
        <v>1366267.225467887</v>
      </c>
      <c r="K24" s="18"/>
      <c r="L24" s="428">
        <v>8.3641030979082417E-3</v>
      </c>
      <c r="M24" s="101"/>
      <c r="N24" s="36">
        <v>240687.26098721803</v>
      </c>
      <c r="O24" s="418"/>
      <c r="P24" s="360">
        <v>217264.11522594883</v>
      </c>
      <c r="Q24" s="18"/>
      <c r="R24" s="418">
        <v>0.1078095466290407</v>
      </c>
      <c r="S24" s="428"/>
    </row>
    <row r="25" spans="1:19" x14ac:dyDescent="0.2">
      <c r="A25" s="438" t="s">
        <v>172</v>
      </c>
      <c r="B25" s="34">
        <v>1585630.2289581848</v>
      </c>
      <c r="C25" s="36"/>
      <c r="D25" s="36">
        <v>1550852.8830899275</v>
      </c>
      <c r="E25" s="36">
        <v>0</v>
      </c>
      <c r="F25" s="418">
        <v>2.2424658229971351E-2</v>
      </c>
      <c r="G25" s="418"/>
      <c r="H25" s="103">
        <v>1348241.0813935439</v>
      </c>
      <c r="I25" s="418"/>
      <c r="J25" s="547">
        <v>1336538.3371266255</v>
      </c>
      <c r="K25" s="18"/>
      <c r="L25" s="428">
        <v>8.7560109140435837E-3</v>
      </c>
      <c r="M25" s="101"/>
      <c r="N25" s="36">
        <v>237389.14756464108</v>
      </c>
      <c r="O25" s="418"/>
      <c r="P25" s="360">
        <v>214314.54596330211</v>
      </c>
      <c r="Q25" s="18"/>
      <c r="R25" s="418">
        <v>0.10766698778014874</v>
      </c>
      <c r="S25" s="428"/>
    </row>
    <row r="26" spans="1:19" x14ac:dyDescent="0.2">
      <c r="A26" s="438" t="s">
        <v>173</v>
      </c>
      <c r="B26" s="34">
        <v>34570.910950988036</v>
      </c>
      <c r="C26" s="36"/>
      <c r="D26" s="36">
        <v>33414.749108208198</v>
      </c>
      <c r="E26" s="36">
        <v>0</v>
      </c>
      <c r="F26" s="418">
        <v>3.4600344866747242E-2</v>
      </c>
      <c r="G26" s="418"/>
      <c r="H26" s="103">
        <v>28592.569947815417</v>
      </c>
      <c r="I26" s="418"/>
      <c r="J26" s="547">
        <v>28263.925803915292</v>
      </c>
      <c r="K26" s="18"/>
      <c r="L26" s="428">
        <v>1.1627689167461614E-2</v>
      </c>
      <c r="M26" s="101"/>
      <c r="N26" s="36">
        <v>5978.3410031726207</v>
      </c>
      <c r="O26" s="418"/>
      <c r="P26" s="360">
        <v>5150.8233042929041</v>
      </c>
      <c r="Q26" s="18"/>
      <c r="R26" s="418">
        <v>0.16065736485078608</v>
      </c>
      <c r="S26" s="428"/>
    </row>
    <row r="27" spans="1:19" x14ac:dyDescent="0.2">
      <c r="A27" s="438" t="s">
        <v>174</v>
      </c>
      <c r="B27" s="34">
        <v>49258.49241517653</v>
      </c>
      <c r="C27" s="36"/>
      <c r="D27" s="360">
        <v>48742.579055196344</v>
      </c>
      <c r="E27" s="360">
        <v>0</v>
      </c>
      <c r="F27" s="418">
        <v>1.0584449366045308E-2</v>
      </c>
      <c r="G27" s="418"/>
      <c r="H27" s="103">
        <v>41018.213981957146</v>
      </c>
      <c r="I27" s="418"/>
      <c r="J27" s="547">
        <v>40852.194937751658</v>
      </c>
      <c r="K27" s="18"/>
      <c r="L27" s="428">
        <v>4.0638953294543636E-3</v>
      </c>
      <c r="M27" s="101"/>
      <c r="N27" s="36">
        <v>8240.2784332193842</v>
      </c>
      <c r="O27" s="418"/>
      <c r="P27" s="360">
        <v>7890.3841174446861</v>
      </c>
      <c r="Q27" s="18"/>
      <c r="R27" s="418">
        <v>4.4344395731143682E-2</v>
      </c>
      <c r="S27" s="428"/>
    </row>
    <row r="28" spans="1:19" x14ac:dyDescent="0.2">
      <c r="A28" s="438" t="s">
        <v>175</v>
      </c>
      <c r="B28" s="34">
        <v>782995.69878685509</v>
      </c>
      <c r="C28" s="36"/>
      <c r="D28" s="360">
        <v>752578.73083890241</v>
      </c>
      <c r="E28" s="360">
        <v>0</v>
      </c>
      <c r="F28" s="418">
        <v>4.0416991208410545E-2</v>
      </c>
      <c r="G28" s="418"/>
      <c r="H28" s="103">
        <v>706014.50339711597</v>
      </c>
      <c r="I28" s="418"/>
      <c r="J28" s="547">
        <v>693747.44584517973</v>
      </c>
      <c r="K28" s="18"/>
      <c r="L28" s="428">
        <v>1.7682310220243788E-2</v>
      </c>
      <c r="M28" s="101"/>
      <c r="N28" s="36">
        <v>76981.195389739107</v>
      </c>
      <c r="O28" s="418"/>
      <c r="P28" s="360">
        <v>58831.284993722642</v>
      </c>
      <c r="Q28" s="18"/>
      <c r="R28" s="418">
        <v>0.30850780155410645</v>
      </c>
      <c r="S28" s="428"/>
    </row>
    <row r="29" spans="1:19" x14ac:dyDescent="0.2">
      <c r="A29" s="438" t="s">
        <v>176</v>
      </c>
      <c r="B29" s="34">
        <v>938521.20294148521</v>
      </c>
      <c r="C29" s="36"/>
      <c r="D29" s="360">
        <v>930833.82824684109</v>
      </c>
      <c r="E29" s="360">
        <v>0</v>
      </c>
      <c r="F29" s="418">
        <v>8.2585897303740496E-3</v>
      </c>
      <c r="G29" s="418"/>
      <c r="H29" s="103">
        <v>724055.23685959307</v>
      </c>
      <c r="I29" s="418"/>
      <c r="J29" s="547">
        <v>738326.42096954538</v>
      </c>
      <c r="K29" s="18"/>
      <c r="L29" s="428">
        <v>-1.9329098491710297E-2</v>
      </c>
      <c r="M29" s="101"/>
      <c r="N29" s="36">
        <v>214465.96608189211</v>
      </c>
      <c r="O29" s="418"/>
      <c r="P29" s="360">
        <v>192507.40727729574</v>
      </c>
      <c r="Q29" s="18"/>
      <c r="R29" s="418">
        <v>0.11406604615980484</v>
      </c>
      <c r="S29" s="428"/>
    </row>
    <row r="30" spans="1:19" x14ac:dyDescent="0.2">
      <c r="A30" s="438" t="s">
        <v>326</v>
      </c>
      <c r="B30" s="34">
        <v>293991.72737933253</v>
      </c>
      <c r="C30" s="36"/>
      <c r="D30" s="360">
        <v>289387.78660233901</v>
      </c>
      <c r="E30" s="360">
        <v>0</v>
      </c>
      <c r="F30" s="418">
        <v>1.5909243548415559E-2</v>
      </c>
      <c r="G30" s="418"/>
      <c r="H30" s="103">
        <v>209697.7334843236</v>
      </c>
      <c r="I30" s="418"/>
      <c r="J30" s="547">
        <v>210728.72073157839</v>
      </c>
      <c r="K30" s="18"/>
      <c r="L30" s="428">
        <v>-4.8924856738822783E-3</v>
      </c>
      <c r="M30" s="101"/>
      <c r="N30" s="36">
        <v>84293.993895008898</v>
      </c>
      <c r="O30" s="418"/>
      <c r="P30" s="360">
        <v>78659.065870760591</v>
      </c>
      <c r="Q30" s="18"/>
      <c r="R30" s="418">
        <v>7.1637362608738292E-2</v>
      </c>
      <c r="S30" s="428"/>
    </row>
    <row r="31" spans="1:19" x14ac:dyDescent="0.2">
      <c r="A31" s="438" t="s">
        <v>178</v>
      </c>
      <c r="B31" s="34">
        <v>805288.90539015713</v>
      </c>
      <c r="C31" s="36"/>
      <c r="D31" s="360">
        <v>796229.04066650185</v>
      </c>
      <c r="E31" s="360">
        <v>0</v>
      </c>
      <c r="F31" s="418">
        <v>1.1378465568238393E-2</v>
      </c>
      <c r="G31" s="418"/>
      <c r="H31" s="103">
        <v>636891.0374700987</v>
      </c>
      <c r="I31" s="418"/>
      <c r="J31" s="547">
        <v>650928.71603790543</v>
      </c>
      <c r="K31" s="18"/>
      <c r="L31" s="428">
        <v>-2.1565615745533142E-2</v>
      </c>
      <c r="M31" s="101"/>
      <c r="N31" s="36">
        <v>168397.86792005837</v>
      </c>
      <c r="O31" s="418"/>
      <c r="P31" s="360">
        <v>145300.32462859646</v>
      </c>
      <c r="Q31" s="18"/>
      <c r="R31" s="418">
        <v>0.15896415476360268</v>
      </c>
      <c r="S31" s="428"/>
    </row>
    <row r="32" spans="1:19" x14ac:dyDescent="0.2">
      <c r="A32" s="421" t="s">
        <v>179</v>
      </c>
      <c r="B32" s="461"/>
      <c r="C32" s="462"/>
      <c r="D32" s="462"/>
      <c r="E32" s="461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7.4420559462914246</v>
      </c>
      <c r="C33" s="40"/>
      <c r="D33" s="549">
        <v>7.9067573194674914</v>
      </c>
      <c r="E33" s="549"/>
      <c r="F33" s="418">
        <v>-5.8772687006835272E-2</v>
      </c>
      <c r="G33" s="418"/>
      <c r="H33" s="104">
        <v>8.1170864034243699</v>
      </c>
      <c r="I33" s="418"/>
      <c r="J33" s="549">
        <v>8.4847578533380386</v>
      </c>
      <c r="K33" s="552"/>
      <c r="L33" s="428">
        <v>-4.3333169463288905E-2</v>
      </c>
      <c r="M33" s="101"/>
      <c r="N33" s="40">
        <v>6.4575093208704626</v>
      </c>
      <c r="O33" s="418"/>
      <c r="P33" s="549">
        <v>6.9857203197786824</v>
      </c>
      <c r="Q33" s="105"/>
      <c r="R33" s="418">
        <v>-7.56129611162209E-2</v>
      </c>
      <c r="S33" s="544"/>
    </row>
    <row r="34" spans="1:19" x14ac:dyDescent="0.2">
      <c r="A34" s="551" t="s">
        <v>181</v>
      </c>
      <c r="B34" s="39">
        <v>9.0241448183405417</v>
      </c>
      <c r="C34" s="40"/>
      <c r="D34" s="549">
        <v>8.9359642394359575</v>
      </c>
      <c r="E34" s="549"/>
      <c r="F34" s="418">
        <v>9.8680541396336426E-3</v>
      </c>
      <c r="G34" s="418"/>
      <c r="H34" s="104">
        <v>9.1436718112591411</v>
      </c>
      <c r="I34" s="418"/>
      <c r="J34" s="549">
        <v>8.9286286186777488</v>
      </c>
      <c r="K34" s="552"/>
      <c r="L34" s="428">
        <v>2.4084683299688891E-2</v>
      </c>
      <c r="M34" s="101"/>
      <c r="N34" s="40">
        <v>8.3452965902646241</v>
      </c>
      <c r="O34" s="418"/>
      <c r="P34" s="549">
        <v>8.9820943525933004</v>
      </c>
      <c r="Q34" s="105"/>
      <c r="R34" s="418">
        <v>-7.089635638761918E-2</v>
      </c>
      <c r="S34" s="544"/>
    </row>
    <row r="35" spans="1:19" x14ac:dyDescent="0.2">
      <c r="A35" s="551" t="s">
        <v>182</v>
      </c>
      <c r="B35" s="39">
        <v>5.8659426947357076</v>
      </c>
      <c r="C35" s="40"/>
      <c r="D35" s="549">
        <v>5.8488804015528846</v>
      </c>
      <c r="E35" s="549"/>
      <c r="F35" s="418">
        <v>2.9171896177417104E-3</v>
      </c>
      <c r="G35" s="418"/>
      <c r="H35" s="104">
        <v>6.4007591872373268</v>
      </c>
      <c r="I35" s="418"/>
      <c r="J35" s="549">
        <v>6.3241367222591576</v>
      </c>
      <c r="K35" s="552"/>
      <c r="L35" s="428">
        <v>1.2115877366863377E-2</v>
      </c>
      <c r="M35" s="101"/>
      <c r="N35" s="40">
        <v>3.3080795746860803</v>
      </c>
      <c r="O35" s="418"/>
      <c r="P35" s="549">
        <v>2.8850204837363447</v>
      </c>
      <c r="Q35" s="105"/>
      <c r="R35" s="418">
        <v>0.14663989158296664</v>
      </c>
      <c r="S35" s="544"/>
    </row>
    <row r="36" spans="1:19" x14ac:dyDescent="0.2">
      <c r="A36" s="551" t="s">
        <v>183</v>
      </c>
      <c r="B36" s="39">
        <v>3.9787483327858353</v>
      </c>
      <c r="C36" s="40"/>
      <c r="D36" s="549">
        <v>3.9821819994980898</v>
      </c>
      <c r="E36" s="549"/>
      <c r="F36" s="418">
        <v>-8.6225760467183838E-4</v>
      </c>
      <c r="G36" s="418"/>
      <c r="H36" s="104">
        <v>4.3523916037770922</v>
      </c>
      <c r="I36" s="418"/>
      <c r="J36" s="549">
        <v>4.2989513120070733</v>
      </c>
      <c r="K36" s="552"/>
      <c r="L36" s="428">
        <v>1.2431006515649283E-2</v>
      </c>
      <c r="M36" s="101"/>
      <c r="N36" s="40">
        <v>2.1188379223982574</v>
      </c>
      <c r="O36" s="418"/>
      <c r="P36" s="549">
        <v>2.2439852459326466</v>
      </c>
      <c r="Q36" s="105"/>
      <c r="R36" s="418">
        <v>-5.5770118703421051E-2</v>
      </c>
      <c r="S36" s="544"/>
    </row>
    <row r="37" spans="1:19" x14ac:dyDescent="0.2">
      <c r="A37" s="381" t="s">
        <v>184</v>
      </c>
      <c r="B37" s="39">
        <v>8.4379412127500757</v>
      </c>
      <c r="C37" s="40"/>
      <c r="D37" s="549">
        <v>8.0734220710262399</v>
      </c>
      <c r="E37" s="549"/>
      <c r="F37" s="418">
        <v>4.5150512201265425E-2</v>
      </c>
      <c r="G37" s="418"/>
      <c r="H37" s="104">
        <v>8.7692035141301439</v>
      </c>
      <c r="I37" s="418"/>
      <c r="J37" s="549">
        <v>8.5802210769853442</v>
      </c>
      <c r="K37" s="552"/>
      <c r="L37" s="428">
        <v>2.2025357557709752E-2</v>
      </c>
      <c r="M37" s="101"/>
      <c r="N37" s="40">
        <v>5.3998487536926723</v>
      </c>
      <c r="O37" s="418"/>
      <c r="P37" s="549">
        <v>5.44948748463184</v>
      </c>
      <c r="Q37" s="105"/>
      <c r="R37" s="418">
        <v>-9.1088806202701527E-3</v>
      </c>
      <c r="S37" s="544"/>
    </row>
    <row r="38" spans="1:19" x14ac:dyDescent="0.2">
      <c r="A38" s="381" t="s">
        <v>185</v>
      </c>
      <c r="B38" s="39">
        <v>8.3807355120460016</v>
      </c>
      <c r="C38" s="40"/>
      <c r="D38" s="549">
        <v>8.7574960557162598</v>
      </c>
      <c r="E38" s="549"/>
      <c r="F38" s="418">
        <v>-4.3021491676760289E-2</v>
      </c>
      <c r="G38" s="418"/>
      <c r="H38" s="104">
        <v>9.3203627948264529</v>
      </c>
      <c r="I38" s="418"/>
      <c r="J38" s="549">
        <v>9.0594017723361535</v>
      </c>
      <c r="K38" s="552"/>
      <c r="L38" s="428">
        <v>2.8805546883589116E-2</v>
      </c>
      <c r="M38" s="101"/>
      <c r="N38" s="40">
        <v>5.2084743499446011</v>
      </c>
      <c r="O38" s="418"/>
      <c r="P38" s="549">
        <v>5.1973780026521759</v>
      </c>
      <c r="Q38" s="105"/>
      <c r="R38" s="418">
        <v>2.1349894671434115E-3</v>
      </c>
      <c r="S38" s="544"/>
    </row>
    <row r="39" spans="1:19" x14ac:dyDescent="0.2">
      <c r="A39" s="551" t="s">
        <v>186</v>
      </c>
      <c r="B39" s="39">
        <v>4.7901693069123965</v>
      </c>
      <c r="C39" s="40"/>
      <c r="D39" s="549">
        <v>4.8287578803758624</v>
      </c>
      <c r="E39" s="549"/>
      <c r="F39" s="418">
        <v>-7.9914078153080267E-3</v>
      </c>
      <c r="G39" s="418"/>
      <c r="H39" s="104">
        <v>5.7170520619112555</v>
      </c>
      <c r="I39" s="418"/>
      <c r="J39" s="549">
        <v>5.4415784468366386</v>
      </c>
      <c r="K39" s="552"/>
      <c r="L39" s="428">
        <v>5.0623843387713793E-2</v>
      </c>
      <c r="M39" s="101"/>
      <c r="N39" s="40">
        <v>2.4843678619004619</v>
      </c>
      <c r="O39" s="418"/>
      <c r="P39" s="549">
        <v>2.4783983698985876</v>
      </c>
      <c r="Q39" s="105"/>
      <c r="R39" s="418">
        <v>2.4086087508678059E-3</v>
      </c>
      <c r="S39" s="544"/>
    </row>
    <row r="40" spans="1:19" x14ac:dyDescent="0.2">
      <c r="A40" s="551" t="s">
        <v>187</v>
      </c>
      <c r="B40" s="39">
        <v>8.0185232679866374</v>
      </c>
      <c r="C40" s="40"/>
      <c r="D40" s="549">
        <v>7.7068963757808397</v>
      </c>
      <c r="E40" s="549"/>
      <c r="F40" s="418">
        <v>4.0434810202599168E-2</v>
      </c>
      <c r="G40" s="418"/>
      <c r="H40" s="104">
        <v>8.7135856919529378</v>
      </c>
      <c r="I40" s="418"/>
      <c r="J40" s="549">
        <v>8.5141409270829396</v>
      </c>
      <c r="K40" s="552"/>
      <c r="L40" s="428">
        <v>2.342511905523869E-2</v>
      </c>
      <c r="M40" s="101"/>
      <c r="N40" s="40">
        <v>5.389754663167845</v>
      </c>
      <c r="O40" s="418"/>
      <c r="P40" s="549">
        <v>5.5442771057665734</v>
      </c>
      <c r="Q40" s="105"/>
      <c r="R40" s="418">
        <v>-2.787062039846645E-2</v>
      </c>
      <c r="S40" s="544"/>
    </row>
    <row r="41" spans="1:19" x14ac:dyDescent="0.2">
      <c r="A41" s="551" t="s">
        <v>188</v>
      </c>
      <c r="B41" s="39">
        <v>9.7588348888188463</v>
      </c>
      <c r="C41" s="40"/>
      <c r="D41" s="549">
        <v>9.9024477409850302</v>
      </c>
      <c r="E41" s="549"/>
      <c r="F41" s="418">
        <v>-1.4502762945346102E-2</v>
      </c>
      <c r="G41" s="418"/>
      <c r="H41" s="104">
        <v>10.365221445064979</v>
      </c>
      <c r="I41" s="418"/>
      <c r="J41" s="549">
        <v>10.378316460649812</v>
      </c>
      <c r="K41" s="552"/>
      <c r="L41" s="428">
        <v>-1.2617668419038482E-3</v>
      </c>
      <c r="M41" s="101"/>
      <c r="N41" s="40">
        <v>8.0879110595363652</v>
      </c>
      <c r="O41" s="418"/>
      <c r="P41" s="549">
        <v>8.4870380330895578</v>
      </c>
      <c r="Q41" s="105"/>
      <c r="R41" s="418">
        <v>-4.7027829025516624E-2</v>
      </c>
      <c r="S41" s="544"/>
    </row>
    <row r="42" spans="1:19" x14ac:dyDescent="0.2">
      <c r="A42" s="553" t="s">
        <v>189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2920733.6037738053</v>
      </c>
      <c r="C43" s="36"/>
      <c r="D43" s="360">
        <v>2880414.4080193453</v>
      </c>
      <c r="E43" s="360"/>
      <c r="F43" s="418">
        <v>1.3997706594650969E-2</v>
      </c>
      <c r="G43" s="418"/>
      <c r="H43" s="103">
        <v>1885809.4562306737</v>
      </c>
      <c r="I43" s="418"/>
      <c r="J43" s="547">
        <v>1927308.0282867502</v>
      </c>
      <c r="K43" s="18"/>
      <c r="L43" s="428">
        <v>-2.1531883563503849E-2</v>
      </c>
      <c r="M43" s="101"/>
      <c r="N43" s="36">
        <v>1034924.1475431314</v>
      </c>
      <c r="O43" s="418"/>
      <c r="P43" s="360">
        <v>953106.37973259483</v>
      </c>
      <c r="Q43" s="18"/>
      <c r="R43" s="418">
        <v>8.5843269492636778E-2</v>
      </c>
      <c r="S43" s="428"/>
    </row>
    <row r="44" spans="1:19" x14ac:dyDescent="0.2">
      <c r="A44" s="413" t="s">
        <v>327</v>
      </c>
      <c r="B44" s="34">
        <v>2521534.2417909359</v>
      </c>
      <c r="C44" s="36"/>
      <c r="D44" s="360">
        <v>2492744.3917015959</v>
      </c>
      <c r="E44" s="360"/>
      <c r="F44" s="418">
        <v>1.15494593770553E-2</v>
      </c>
      <c r="G44" s="418"/>
      <c r="H44" s="103">
        <v>1561861.367844623</v>
      </c>
      <c r="I44" s="418"/>
      <c r="J44" s="547">
        <v>1605651.5376271128</v>
      </c>
      <c r="K44" s="18"/>
      <c r="L44" s="428">
        <v>-2.7272523805012133E-2</v>
      </c>
      <c r="M44" s="101"/>
      <c r="N44" s="36">
        <v>959672.87394631281</v>
      </c>
      <c r="O44" s="418"/>
      <c r="P44" s="360">
        <v>887092.85407448327</v>
      </c>
      <c r="Q44" s="18"/>
      <c r="R44" s="418">
        <v>8.1817838502997883E-2</v>
      </c>
      <c r="S44" s="428"/>
    </row>
    <row r="45" spans="1:19" x14ac:dyDescent="0.2">
      <c r="A45" s="413" t="s">
        <v>192</v>
      </c>
      <c r="B45" s="34">
        <v>1140433.6901481668</v>
      </c>
      <c r="C45" s="36"/>
      <c r="D45" s="360">
        <v>1080640.6894421685</v>
      </c>
      <c r="E45" s="360"/>
      <c r="F45" s="418">
        <v>5.5331065441246531E-2</v>
      </c>
      <c r="G45" s="418"/>
      <c r="H45" s="103">
        <v>884477.58320318058</v>
      </c>
      <c r="I45" s="418"/>
      <c r="J45" s="547">
        <v>856139.22579991678</v>
      </c>
      <c r="K45" s="18"/>
      <c r="L45" s="428">
        <v>3.3100174071321653E-2</v>
      </c>
      <c r="M45" s="101"/>
      <c r="N45" s="36">
        <v>255956.1069449863</v>
      </c>
      <c r="O45" s="418"/>
      <c r="P45" s="360">
        <v>224501.46364225156</v>
      </c>
      <c r="Q45" s="18"/>
      <c r="R45" s="418">
        <v>0.14010885627391037</v>
      </c>
      <c r="S45" s="428"/>
    </row>
    <row r="46" spans="1:19" x14ac:dyDescent="0.2">
      <c r="A46" s="413" t="s">
        <v>193</v>
      </c>
      <c r="B46" s="395">
        <v>908695.69724819623</v>
      </c>
      <c r="C46" s="36"/>
      <c r="D46" s="360">
        <v>863548.34115705313</v>
      </c>
      <c r="E46" s="360"/>
      <c r="F46" s="418">
        <v>5.2281214541679222E-2</v>
      </c>
      <c r="G46" s="418"/>
      <c r="H46" s="103">
        <v>707196.85270816623</v>
      </c>
      <c r="I46" s="418"/>
      <c r="J46" s="547">
        <v>684374.01034329901</v>
      </c>
      <c r="K46" s="18"/>
      <c r="L46" s="428">
        <v>3.3348493689026433E-2</v>
      </c>
      <c r="M46" s="101"/>
      <c r="N46" s="36">
        <v>201498.84454002997</v>
      </c>
      <c r="O46" s="418"/>
      <c r="P46" s="360">
        <v>179174.33081375418</v>
      </c>
      <c r="Q46" s="18"/>
      <c r="R46" s="418">
        <v>0.12459660725330901</v>
      </c>
      <c r="S46" s="428"/>
    </row>
    <row r="47" spans="1:19" x14ac:dyDescent="0.2">
      <c r="A47" s="413" t="s">
        <v>194</v>
      </c>
      <c r="B47" s="34">
        <v>624531.06791141524</v>
      </c>
      <c r="C47" s="36"/>
      <c r="D47" s="360">
        <v>624089.1215674557</v>
      </c>
      <c r="E47" s="360"/>
      <c r="F47" s="418">
        <v>7.0814620650581797E-4</v>
      </c>
      <c r="G47" s="418"/>
      <c r="H47" s="103">
        <v>536659.85206237913</v>
      </c>
      <c r="I47" s="418"/>
      <c r="J47" s="547">
        <v>534880.71294367686</v>
      </c>
      <c r="K47" s="18"/>
      <c r="L47" s="428">
        <v>3.3262353187328542E-3</v>
      </c>
      <c r="M47" s="101"/>
      <c r="N47" s="36">
        <v>87871.215849036162</v>
      </c>
      <c r="O47" s="418"/>
      <c r="P47" s="360">
        <v>89208.408623778829</v>
      </c>
      <c r="Q47" s="18"/>
      <c r="R47" s="418">
        <v>-1.4989537369532601E-2</v>
      </c>
      <c r="S47" s="428"/>
    </row>
    <row r="48" spans="1:19" x14ac:dyDescent="0.2">
      <c r="A48" s="433" t="s">
        <v>195</v>
      </c>
      <c r="B48" s="34">
        <v>486602.61937289534</v>
      </c>
      <c r="C48" s="36"/>
      <c r="D48" s="360">
        <v>483549.16368012503</v>
      </c>
      <c r="E48" s="360"/>
      <c r="F48" s="418">
        <v>6.3146747468892641E-3</v>
      </c>
      <c r="G48" s="418"/>
      <c r="H48" s="103">
        <v>416532.81128101633</v>
      </c>
      <c r="I48" s="418"/>
      <c r="J48" s="547">
        <v>415342.55988448864</v>
      </c>
      <c r="K48" s="18"/>
      <c r="L48" s="428">
        <v>2.8657101667084409E-3</v>
      </c>
      <c r="M48" s="101"/>
      <c r="N48" s="36">
        <v>70069.808091879037</v>
      </c>
      <c r="O48" s="418"/>
      <c r="P48" s="360">
        <v>68206.603795636358</v>
      </c>
      <c r="Q48" s="18"/>
      <c r="R48" s="418">
        <v>2.7317065981254451E-2</v>
      </c>
      <c r="S48" s="428"/>
    </row>
    <row r="49" spans="1:19" x14ac:dyDescent="0.2">
      <c r="A49" s="413" t="s">
        <v>196</v>
      </c>
      <c r="B49" s="34">
        <v>349791.7941954264</v>
      </c>
      <c r="C49" s="36"/>
      <c r="D49" s="360">
        <v>310310.12924218783</v>
      </c>
      <c r="E49" s="360"/>
      <c r="F49" s="418">
        <v>0.12723292355830351</v>
      </c>
      <c r="G49" s="418"/>
      <c r="H49" s="103">
        <v>318434.35392883414</v>
      </c>
      <c r="I49" s="418"/>
      <c r="J49" s="547">
        <v>283053.44845182664</v>
      </c>
      <c r="K49" s="18"/>
      <c r="L49" s="428">
        <v>0.1249972599539943</v>
      </c>
      <c r="M49" s="101"/>
      <c r="N49" s="36">
        <v>31357.440266592224</v>
      </c>
      <c r="O49" s="418"/>
      <c r="P49" s="360">
        <v>27256.680790361184</v>
      </c>
      <c r="Q49" s="18"/>
      <c r="R49" s="418">
        <v>0.15044970103921079</v>
      </c>
      <c r="S49" s="428"/>
    </row>
    <row r="50" spans="1:19" x14ac:dyDescent="0.2">
      <c r="A50" s="413" t="s">
        <v>197</v>
      </c>
      <c r="B50" s="34">
        <v>40669.243135050674</v>
      </c>
      <c r="C50" s="36"/>
      <c r="D50" s="360">
        <v>38740.731083858598</v>
      </c>
      <c r="E50" s="360"/>
      <c r="F50" s="418">
        <v>4.9779960192738705E-2</v>
      </c>
      <c r="G50" s="418"/>
      <c r="H50" s="103">
        <v>35176.886877760247</v>
      </c>
      <c r="I50" s="418"/>
      <c r="J50" s="547">
        <v>34422.644205976561</v>
      </c>
      <c r="K50" s="18"/>
      <c r="L50" s="428">
        <v>2.1911235733968755E-2</v>
      </c>
      <c r="M50" s="101"/>
      <c r="N50" s="36">
        <v>5492.3562572904293</v>
      </c>
      <c r="O50" s="418"/>
      <c r="P50" s="360">
        <v>4318.0868778820404</v>
      </c>
      <c r="Q50" s="18"/>
      <c r="R50" s="418">
        <v>0.27194204577568648</v>
      </c>
      <c r="S50" s="428"/>
    </row>
    <row r="51" spans="1:19" x14ac:dyDescent="0.2">
      <c r="A51" s="413" t="s">
        <v>198</v>
      </c>
      <c r="B51" s="34">
        <v>50943.993029818208</v>
      </c>
      <c r="C51" s="36"/>
      <c r="D51" s="360">
        <v>50344.527986871173</v>
      </c>
      <c r="E51" s="360"/>
      <c r="F51" s="418">
        <v>1.1907253219324314E-2</v>
      </c>
      <c r="G51" s="418"/>
      <c r="H51" s="103">
        <v>40814.487549169935</v>
      </c>
      <c r="I51" s="418"/>
      <c r="J51" s="547">
        <v>42982.916492687582</v>
      </c>
      <c r="K51" s="18"/>
      <c r="L51" s="428">
        <v>-5.0448622858957196E-2</v>
      </c>
      <c r="M51" s="101"/>
      <c r="N51" s="36">
        <v>10129.505480648271</v>
      </c>
      <c r="O51" s="418"/>
      <c r="P51" s="360">
        <v>7361.6114941835922</v>
      </c>
      <c r="Q51" s="18"/>
      <c r="R51" s="418">
        <v>0.37599022831503559</v>
      </c>
      <c r="S51" s="428"/>
    </row>
    <row r="52" spans="1:19" x14ac:dyDescent="0.2">
      <c r="A52" s="413" t="s">
        <v>199</v>
      </c>
      <c r="B52" s="34">
        <v>549496.83513265266</v>
      </c>
      <c r="C52" s="36"/>
      <c r="D52" s="360">
        <v>552216.72398541903</v>
      </c>
      <c r="E52" s="360"/>
      <c r="F52" s="418">
        <v>-4.9254010873422639E-3</v>
      </c>
      <c r="G52" s="418"/>
      <c r="H52" s="103">
        <v>497533.92341083317</v>
      </c>
      <c r="I52" s="418"/>
      <c r="J52" s="547">
        <v>500168.50756099477</v>
      </c>
      <c r="K52" s="18"/>
      <c r="L52" s="428">
        <v>-5.2673931091919268E-3</v>
      </c>
      <c r="M52" s="101"/>
      <c r="N52" s="36">
        <v>51962.911721819444</v>
      </c>
      <c r="O52" s="418"/>
      <c r="P52" s="360">
        <v>52048.216424424259</v>
      </c>
      <c r="Q52" s="18"/>
      <c r="R52" s="418">
        <v>-1.6389553468884089E-3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4310041.9579767119</v>
      </c>
      <c r="C54" s="36"/>
      <c r="D54" s="360">
        <v>4207011.3355589397</v>
      </c>
      <c r="E54" s="360">
        <v>0</v>
      </c>
      <c r="F54" s="418">
        <v>2.4490217448887294E-2</v>
      </c>
      <c r="G54" s="418"/>
      <c r="H54" s="103">
        <v>3113020.0254497123</v>
      </c>
      <c r="I54" s="418"/>
      <c r="J54" s="547">
        <v>3091888.6912449123</v>
      </c>
      <c r="K54" s="18"/>
      <c r="L54" s="428">
        <v>6.8344420886289024E-3</v>
      </c>
      <c r="M54" s="101"/>
      <c r="N54" s="37">
        <v>1197021.9325269994</v>
      </c>
      <c r="O54" s="418"/>
      <c r="P54" s="360">
        <v>1115122.6443140276</v>
      </c>
      <c r="Q54" s="18"/>
      <c r="R54" s="418">
        <v>7.3444197936947508E-2</v>
      </c>
      <c r="S54" s="428"/>
    </row>
    <row r="55" spans="1:19" x14ac:dyDescent="0.2">
      <c r="A55" s="433" t="s">
        <v>202</v>
      </c>
      <c r="B55" s="34">
        <v>4154134.3012556667</v>
      </c>
      <c r="C55" s="36"/>
      <c r="D55" s="360">
        <v>4047994.5266546239</v>
      </c>
      <c r="E55" s="360">
        <v>0</v>
      </c>
      <c r="F55" s="418">
        <v>2.6220335502469074E-2</v>
      </c>
      <c r="G55" s="418"/>
      <c r="H55" s="103">
        <v>3026423.4148027385</v>
      </c>
      <c r="I55" s="418"/>
      <c r="J55" s="547">
        <v>3004999.1628440488</v>
      </c>
      <c r="K55" s="18"/>
      <c r="L55" s="428">
        <v>7.1295367478282096E-3</v>
      </c>
      <c r="M55" s="101"/>
      <c r="N55" s="37">
        <v>1127710.8864529282</v>
      </c>
      <c r="O55" s="418"/>
      <c r="P55" s="360">
        <v>1042995.3638105751</v>
      </c>
      <c r="Q55" s="18"/>
      <c r="R55" s="418">
        <v>8.1223297419890358E-2</v>
      </c>
      <c r="S55" s="428"/>
    </row>
    <row r="56" spans="1:19" x14ac:dyDescent="0.2">
      <c r="A56" s="433" t="s">
        <v>203</v>
      </c>
      <c r="B56" s="34">
        <v>149086.6167813979</v>
      </c>
      <c r="C56" s="36"/>
      <c r="D56" s="360">
        <v>153117.9073492816</v>
      </c>
      <c r="E56" s="360">
        <v>0</v>
      </c>
      <c r="F56" s="418">
        <v>-2.6328015041949381E-2</v>
      </c>
      <c r="G56" s="418"/>
      <c r="H56" s="103">
        <v>84849.67071145284</v>
      </c>
      <c r="I56" s="418"/>
      <c r="J56" s="547">
        <v>84797.470424543499</v>
      </c>
      <c r="K56" s="18"/>
      <c r="L56" s="428">
        <v>6.1558778402229968E-4</v>
      </c>
      <c r="M56" s="101"/>
      <c r="N56" s="37">
        <v>64236.946069945043</v>
      </c>
      <c r="O56" s="418"/>
      <c r="P56" s="360">
        <v>68320.436924738111</v>
      </c>
      <c r="Q56" s="18"/>
      <c r="R56" s="418">
        <v>-5.9769682961650951E-2</v>
      </c>
      <c r="S56" s="428"/>
    </row>
    <row r="57" spans="1:19" x14ac:dyDescent="0.2">
      <c r="A57" s="433" t="s">
        <v>545</v>
      </c>
      <c r="B57" s="34">
        <v>59821.29665282723</v>
      </c>
      <c r="C57" s="36"/>
      <c r="D57" s="360">
        <v>63504.868289884071</v>
      </c>
      <c r="E57" s="360">
        <v>0</v>
      </c>
      <c r="F57" s="418">
        <v>-5.8004555182167204E-2</v>
      </c>
      <c r="G57" s="418"/>
      <c r="H57" s="103">
        <v>33664.440375415914</v>
      </c>
      <c r="I57" s="418"/>
      <c r="J57" s="547">
        <v>34529.87443325988</v>
      </c>
      <c r="K57" s="18"/>
      <c r="L57" s="428">
        <v>-2.5063342165251613E-2</v>
      </c>
      <c r="M57" s="101"/>
      <c r="N57" s="37">
        <v>26156.856277411316</v>
      </c>
      <c r="O57" s="418"/>
      <c r="P57" s="360">
        <v>28974.993856624191</v>
      </c>
      <c r="Q57" s="18"/>
      <c r="R57" s="418">
        <v>-9.7261024218253597E-2</v>
      </c>
      <c r="S57" s="428"/>
    </row>
    <row r="58" spans="1:19" x14ac:dyDescent="0.2">
      <c r="A58" s="433" t="s">
        <v>205</v>
      </c>
      <c r="B58" s="34">
        <v>267823.94719671231</v>
      </c>
      <c r="C58" s="36"/>
      <c r="D58" s="360">
        <v>254944.70403249556</v>
      </c>
      <c r="E58" s="360">
        <v>0</v>
      </c>
      <c r="F58" s="418">
        <v>5.0517790565969736E-2</v>
      </c>
      <c r="G58" s="418"/>
      <c r="H58" s="103">
        <v>204874.19623771741</v>
      </c>
      <c r="I58" s="418"/>
      <c r="J58" s="547">
        <v>201266.53468519999</v>
      </c>
      <c r="K58" s="18"/>
      <c r="L58" s="428">
        <v>1.7924795884025822E-2</v>
      </c>
      <c r="M58" s="101"/>
      <c r="N58" s="37">
        <v>62949.750958994897</v>
      </c>
      <c r="O58" s="418"/>
      <c r="P58" s="360">
        <v>53678.169347295581</v>
      </c>
      <c r="Q58" s="18"/>
      <c r="R58" s="418">
        <v>0.17272536907345998</v>
      </c>
      <c r="S58" s="428"/>
    </row>
    <row r="59" spans="1:19" x14ac:dyDescent="0.2">
      <c r="A59" s="433" t="s">
        <v>206</v>
      </c>
      <c r="B59" s="34">
        <v>143298.65021127055</v>
      </c>
      <c r="C59" s="36"/>
      <c r="D59" s="360">
        <v>151897.42340541311</v>
      </c>
      <c r="E59" s="360">
        <v>0</v>
      </c>
      <c r="F59" s="418">
        <v>-5.6609078688533751E-2</v>
      </c>
      <c r="G59" s="418"/>
      <c r="H59" s="103">
        <v>123284.85867067815</v>
      </c>
      <c r="I59" s="418"/>
      <c r="J59" s="547">
        <v>123437.37217084499</v>
      </c>
      <c r="K59" s="18"/>
      <c r="L59" s="428">
        <v>-1.2355536859270666E-3</v>
      </c>
      <c r="M59" s="101"/>
      <c r="N59" s="37">
        <v>20013.791540592396</v>
      </c>
      <c r="O59" s="418"/>
      <c r="P59" s="360">
        <v>28460.051234568135</v>
      </c>
      <c r="Q59" s="18"/>
      <c r="R59" s="418">
        <v>-0.29677598344295131</v>
      </c>
      <c r="S59" s="428"/>
    </row>
    <row r="60" spans="1:19" x14ac:dyDescent="0.2">
      <c r="A60" s="433" t="s">
        <v>207</v>
      </c>
      <c r="B60" s="34">
        <v>54061.959791843234</v>
      </c>
      <c r="C60" s="36"/>
      <c r="D60" s="360">
        <v>58117.721275876087</v>
      </c>
      <c r="E60" s="360">
        <v>0</v>
      </c>
      <c r="F60" s="418">
        <v>-6.978528054774831E-2</v>
      </c>
      <c r="G60" s="418"/>
      <c r="H60" s="103">
        <v>50220.816828049406</v>
      </c>
      <c r="I60" s="418"/>
      <c r="J60" s="547">
        <v>49150.804967633718</v>
      </c>
      <c r="K60" s="18"/>
      <c r="L60" s="428">
        <v>2.1769976323283046E-2</v>
      </c>
      <c r="M60" s="101"/>
      <c r="N60" s="37">
        <v>3841.1429637938299</v>
      </c>
      <c r="O60" s="418"/>
      <c r="P60" s="360">
        <v>8966.9163082423711</v>
      </c>
      <c r="Q60" s="18"/>
      <c r="R60" s="418">
        <v>-0.57163167004658455</v>
      </c>
      <c r="S60" s="428"/>
    </row>
    <row r="61" spans="1:19" x14ac:dyDescent="0.2">
      <c r="A61" s="433" t="s">
        <v>208</v>
      </c>
      <c r="B61" s="34">
        <v>79733.55399558811</v>
      </c>
      <c r="C61" s="36"/>
      <c r="D61" s="360">
        <v>53548.179346765777</v>
      </c>
      <c r="E61" s="360">
        <v>0</v>
      </c>
      <c r="F61" s="418">
        <v>0.48900588158659569</v>
      </c>
      <c r="G61" s="418"/>
      <c r="H61" s="103">
        <v>39640.519831293488</v>
      </c>
      <c r="I61" s="418"/>
      <c r="J61" s="547">
        <v>36501.743765936117</v>
      </c>
      <c r="K61" s="18"/>
      <c r="L61" s="428">
        <v>8.5989756694487468E-2</v>
      </c>
      <c r="M61" s="101"/>
      <c r="N61" s="37">
        <v>40093.034164294622</v>
      </c>
      <c r="O61" s="418"/>
      <c r="P61" s="360">
        <v>17046.43558082966</v>
      </c>
      <c r="Q61" s="18"/>
      <c r="R61" s="418">
        <v>1.3519893044023266</v>
      </c>
      <c r="S61" s="428"/>
    </row>
    <row r="62" spans="1:19" x14ac:dyDescent="0.2">
      <c r="A62" s="433" t="s">
        <v>209</v>
      </c>
      <c r="B62" s="34">
        <v>195315.7176160026</v>
      </c>
      <c r="C62" s="36"/>
      <c r="D62" s="360">
        <v>198398.3636443149</v>
      </c>
      <c r="E62" s="360">
        <v>0</v>
      </c>
      <c r="F62" s="418">
        <v>-1.5537658535525098E-2</v>
      </c>
      <c r="G62" s="418"/>
      <c r="H62" s="103">
        <v>180895.81106273795</v>
      </c>
      <c r="I62" s="418"/>
      <c r="J62" s="547">
        <v>184305.57379041112</v>
      </c>
      <c r="K62" s="18"/>
      <c r="L62" s="428">
        <v>-1.8500594732694761E-2</v>
      </c>
      <c r="M62" s="101"/>
      <c r="N62" s="37">
        <v>14419.906553264662</v>
      </c>
      <c r="O62" s="418"/>
      <c r="P62" s="360">
        <v>14092.789853903794</v>
      </c>
      <c r="Q62" s="18"/>
      <c r="R62" s="418">
        <v>2.3211635364750308E-2</v>
      </c>
      <c r="S62" s="428"/>
    </row>
    <row r="63" spans="1:19" x14ac:dyDescent="0.2">
      <c r="A63" s="433" t="s">
        <v>210</v>
      </c>
      <c r="B63" s="34">
        <v>535508.22208765056</v>
      </c>
      <c r="C63" s="36"/>
      <c r="D63" s="360">
        <v>533358.00319749909</v>
      </c>
      <c r="E63" s="360">
        <v>0</v>
      </c>
      <c r="F63" s="418">
        <v>4.0314739391943879E-3</v>
      </c>
      <c r="G63" s="418"/>
      <c r="H63" s="103">
        <v>480704.19901191851</v>
      </c>
      <c r="I63" s="418"/>
      <c r="J63" s="547">
        <v>483603.4542977573</v>
      </c>
      <c r="K63" s="18"/>
      <c r="L63" s="428">
        <v>-5.9951087199094037E-3</v>
      </c>
      <c r="M63" s="101"/>
      <c r="N63" s="37">
        <v>54804.02307573209</v>
      </c>
      <c r="O63" s="418"/>
      <c r="P63" s="360">
        <v>49754.548899741771</v>
      </c>
      <c r="Q63" s="18"/>
      <c r="R63" s="418">
        <v>0.10148768881746462</v>
      </c>
      <c r="S63" s="428"/>
    </row>
    <row r="64" spans="1:19" x14ac:dyDescent="0.2">
      <c r="A64" s="433" t="s">
        <v>211</v>
      </c>
      <c r="B64" s="34">
        <v>51316.478343217845</v>
      </c>
      <c r="C64" s="36"/>
      <c r="D64" s="360">
        <v>69490.461033206666</v>
      </c>
      <c r="E64" s="360">
        <v>0</v>
      </c>
      <c r="F64" s="418">
        <v>-0.26153204943199632</v>
      </c>
      <c r="G64" s="418"/>
      <c r="H64" s="103">
        <v>48208.078141993654</v>
      </c>
      <c r="I64" s="418"/>
      <c r="J64" s="547">
        <v>63640.293211088683</v>
      </c>
      <c r="K64" s="18"/>
      <c r="L64" s="428">
        <v>-0.24249126285304606</v>
      </c>
      <c r="M64" s="101"/>
      <c r="N64" s="38">
        <v>3108.400201224194</v>
      </c>
      <c r="O64" s="418"/>
      <c r="P64" s="360">
        <v>5850.1678221179873</v>
      </c>
      <c r="Q64" s="18"/>
      <c r="R64" s="418">
        <v>-0.46866478095344061</v>
      </c>
      <c r="S64" s="428"/>
    </row>
    <row r="65" spans="1:19" x14ac:dyDescent="0.2">
      <c r="A65" s="433" t="s">
        <v>212</v>
      </c>
      <c r="B65" s="34">
        <v>11477.875920141338</v>
      </c>
      <c r="C65" s="36"/>
      <c r="D65" s="360">
        <v>13905.453873001556</v>
      </c>
      <c r="E65" s="360">
        <v>0</v>
      </c>
      <c r="F65" s="418">
        <v>-0.1745773978347831</v>
      </c>
      <c r="G65" s="418"/>
      <c r="H65" s="103">
        <v>9002.2326413874725</v>
      </c>
      <c r="I65" s="418"/>
      <c r="J65" s="547">
        <v>8774.3660084077383</v>
      </c>
      <c r="K65" s="18"/>
      <c r="L65" s="428">
        <v>2.5969583758118683E-2</v>
      </c>
      <c r="M65" s="101"/>
      <c r="N65" s="38">
        <v>2475.6432787538656</v>
      </c>
      <c r="O65" s="418"/>
      <c r="P65" s="360">
        <v>5131.0878645938183</v>
      </c>
      <c r="Q65" s="18"/>
      <c r="R65" s="418">
        <v>-0.5175207784227176</v>
      </c>
      <c r="S65" s="428"/>
    </row>
    <row r="66" spans="1:19" x14ac:dyDescent="0.2">
      <c r="A66" s="433" t="s">
        <v>213</v>
      </c>
      <c r="B66" s="34">
        <v>74182.437537554564</v>
      </c>
      <c r="C66" s="36"/>
      <c r="D66" s="360">
        <v>75883.498670165049</v>
      </c>
      <c r="E66" s="360">
        <v>0</v>
      </c>
      <c r="F66" s="418">
        <v>-2.2416746228377145E-2</v>
      </c>
      <c r="G66" s="428"/>
      <c r="H66" s="103">
        <v>46760.982500537313</v>
      </c>
      <c r="I66" s="19"/>
      <c r="J66" s="547">
        <v>40951.335839060921</v>
      </c>
      <c r="K66" s="18"/>
      <c r="L66" s="428">
        <v>0.14186708546720797</v>
      </c>
      <c r="M66" s="101"/>
      <c r="N66" s="38">
        <v>27421.455037017258</v>
      </c>
      <c r="O66" s="19"/>
      <c r="P66" s="360">
        <v>34932.16283110412</v>
      </c>
      <c r="Q66" s="18"/>
      <c r="R66" s="418">
        <v>-0.21500838154227359</v>
      </c>
      <c r="S66" s="428"/>
    </row>
    <row r="67" spans="1:19" x14ac:dyDescent="0.2">
      <c r="A67" s="560" t="s">
        <v>1065</v>
      </c>
      <c r="B67" s="166">
        <v>47.816232867204818</v>
      </c>
      <c r="C67" s="561"/>
      <c r="D67" s="561"/>
      <c r="E67" s="562"/>
      <c r="F67" s="443"/>
      <c r="G67" s="443"/>
      <c r="H67" s="563">
        <v>48.350990031434151</v>
      </c>
      <c r="I67" s="23"/>
      <c r="J67" s="564"/>
      <c r="K67" s="22"/>
      <c r="L67" s="444"/>
      <c r="M67" s="23"/>
      <c r="N67" s="564">
        <v>46.57255594085477</v>
      </c>
      <c r="O67" s="23"/>
      <c r="P67" s="561"/>
      <c r="Q67" s="22"/>
      <c r="R67" s="443"/>
      <c r="S67" s="444"/>
    </row>
    <row r="68" spans="1:19" x14ac:dyDescent="0.2">
      <c r="A68" s="397"/>
      <c r="B68" s="36"/>
      <c r="C68" s="360"/>
      <c r="D68" s="360"/>
      <c r="E68" s="445"/>
      <c r="F68" s="418"/>
      <c r="G68" s="418"/>
      <c r="H68" s="547"/>
      <c r="I68" s="19"/>
      <c r="J68" s="547"/>
      <c r="K68" s="18"/>
      <c r="L68" s="418"/>
      <c r="M68" s="19"/>
      <c r="N68" s="547"/>
      <c r="O68" s="19"/>
      <c r="P68" s="360"/>
      <c r="Q68" s="18"/>
      <c r="R68" s="418"/>
      <c r="S68" s="418"/>
    </row>
    <row r="69" spans="1:19" x14ac:dyDescent="0.2">
      <c r="A69" s="362" t="s">
        <v>1063</v>
      </c>
      <c r="B69" s="109"/>
      <c r="C69" s="453"/>
      <c r="D69" s="109"/>
      <c r="E69" s="565"/>
      <c r="F69" s="565"/>
      <c r="G69" s="565"/>
      <c r="H69" s="110"/>
      <c r="I69" s="565"/>
      <c r="J69" s="111"/>
      <c r="K69" s="565"/>
      <c r="L69" s="565"/>
      <c r="M69" s="565"/>
      <c r="N69" s="112"/>
      <c r="O69" s="566"/>
      <c r="P69" s="108"/>
      <c r="Q69" s="567"/>
      <c r="R69" s="566"/>
      <c r="S69" s="566"/>
    </row>
    <row r="70" spans="1:19" x14ac:dyDescent="0.2">
      <c r="A70" s="215" t="s">
        <v>219</v>
      </c>
      <c r="B70" s="109"/>
      <c r="C70" s="453"/>
      <c r="D70" s="109"/>
      <c r="E70" s="565"/>
      <c r="F70" s="565"/>
      <c r="G70" s="565"/>
      <c r="H70" s="568"/>
      <c r="I70" s="565"/>
      <c r="J70" s="111"/>
      <c r="K70" s="565"/>
      <c r="L70" s="565"/>
      <c r="M70" s="565"/>
      <c r="N70" s="109"/>
      <c r="O70" s="566"/>
      <c r="P70" s="108"/>
      <c r="Q70" s="567"/>
      <c r="R70" s="566"/>
      <c r="S70" s="566"/>
    </row>
    <row r="71" spans="1:19" x14ac:dyDescent="0.2">
      <c r="A71" s="215"/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569"/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7" man="1"/>
  </rowBreaks>
  <colBreaks count="1" manualBreakCount="1">
    <brk id="18" max="68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J168"/>
  <sheetViews>
    <sheetView showGridLines="0" zoomScaleNormal="100" workbookViewId="0">
      <selection sqref="A1:J1"/>
    </sheetView>
  </sheetViews>
  <sheetFormatPr defaultRowHeight="12" x14ac:dyDescent="0.2"/>
  <cols>
    <col min="1" max="1" width="9.140625" style="215"/>
    <col min="2" max="3" width="10.7109375" style="215" customWidth="1"/>
    <col min="4" max="4" width="10" style="451" customWidth="1"/>
    <col min="5" max="6" width="10.7109375" style="215" customWidth="1"/>
    <col min="7" max="7" width="10" style="451" customWidth="1"/>
    <col min="8" max="9" width="10.7109375" style="451" customWidth="1"/>
    <col min="10" max="10" width="10" style="451" customWidth="1"/>
    <col min="11" max="16384" width="9.140625" style="215"/>
  </cols>
  <sheetData>
    <row r="1" spans="1:10" s="355" customFormat="1" ht="15.75" x14ac:dyDescent="0.25">
      <c r="A1" s="1114" t="str">
        <f>CONCATENATE('List of Tables'!A60,":  ",'List of Tables'!C60)</f>
        <v>TABLE 47:  Visitor Arrivals by Island and Month 2013 vs. 2012</v>
      </c>
      <c r="B1" s="1114"/>
      <c r="C1" s="1114"/>
      <c r="D1" s="1114"/>
      <c r="E1" s="1114"/>
      <c r="F1" s="1114"/>
      <c r="G1" s="1114"/>
      <c r="H1" s="1114"/>
      <c r="I1" s="1114"/>
      <c r="J1" s="1114"/>
    </row>
    <row r="2" spans="1:10" s="133" customFormat="1" ht="15.75" x14ac:dyDescent="0.25">
      <c r="A2" s="1113" t="s">
        <v>260</v>
      </c>
      <c r="B2" s="1113"/>
      <c r="C2" s="1113"/>
      <c r="D2" s="1113"/>
      <c r="E2" s="1113"/>
      <c r="F2" s="1113"/>
      <c r="G2" s="1113"/>
      <c r="H2" s="1113"/>
      <c r="I2" s="1113"/>
      <c r="J2" s="1113"/>
    </row>
    <row r="3" spans="1:10" x14ac:dyDescent="0.2">
      <c r="A3" s="436"/>
      <c r="B3" s="436"/>
      <c r="C3" s="610"/>
      <c r="D3" s="611"/>
      <c r="E3" s="436"/>
      <c r="F3" s="436"/>
      <c r="G3" s="612"/>
      <c r="H3" s="611"/>
      <c r="I3" s="613"/>
      <c r="J3" s="611"/>
    </row>
    <row r="4" spans="1:10" x14ac:dyDescent="0.2">
      <c r="A4" s="1117" t="s">
        <v>716</v>
      </c>
      <c r="B4" s="183" t="s">
        <v>149</v>
      </c>
      <c r="C4" s="183"/>
      <c r="D4" s="175" t="s">
        <v>472</v>
      </c>
      <c r="E4" s="183" t="s">
        <v>150</v>
      </c>
      <c r="F4" s="183"/>
      <c r="G4" s="175" t="s">
        <v>472</v>
      </c>
      <c r="H4" s="1115" t="s">
        <v>151</v>
      </c>
      <c r="I4" s="1116"/>
      <c r="J4" s="175" t="s">
        <v>472</v>
      </c>
    </row>
    <row r="5" spans="1:10" x14ac:dyDescent="0.2">
      <c r="A5" s="1062"/>
      <c r="B5" s="176">
        <v>2013</v>
      </c>
      <c r="C5" s="176">
        <v>2012</v>
      </c>
      <c r="D5" s="177" t="s">
        <v>717</v>
      </c>
      <c r="E5" s="176">
        <v>2013</v>
      </c>
      <c r="F5" s="176">
        <v>2012</v>
      </c>
      <c r="G5" s="177" t="s">
        <v>717</v>
      </c>
      <c r="H5" s="176">
        <v>2013</v>
      </c>
      <c r="I5" s="176">
        <v>2012</v>
      </c>
      <c r="J5" s="177" t="s">
        <v>717</v>
      </c>
    </row>
    <row r="6" spans="1:10" x14ac:dyDescent="0.2">
      <c r="A6" s="178" t="s">
        <v>718</v>
      </c>
      <c r="B6" s="179">
        <v>649607.97348833107</v>
      </c>
      <c r="C6" s="179">
        <v>632696.97191893309</v>
      </c>
      <c r="D6" s="196">
        <v>2.6728437656510229E-2</v>
      </c>
      <c r="E6" s="179">
        <v>432635.9734883061</v>
      </c>
      <c r="F6" s="179">
        <v>418306.97191896243</v>
      </c>
      <c r="G6" s="196">
        <v>3.425475196746075E-2</v>
      </c>
      <c r="H6" s="191">
        <v>216972.00000002497</v>
      </c>
      <c r="I6" s="191">
        <v>214389.99999997066</v>
      </c>
      <c r="J6" s="196">
        <v>1.2043472177128978E-2</v>
      </c>
    </row>
    <row r="7" spans="1:10" x14ac:dyDescent="0.2">
      <c r="A7" s="178" t="s">
        <v>719</v>
      </c>
      <c r="B7" s="179">
        <v>638908.48586197535</v>
      </c>
      <c r="C7" s="179">
        <v>609997.13746970624</v>
      </c>
      <c r="D7" s="196">
        <v>4.7395875515407582E-2</v>
      </c>
      <c r="E7" s="179">
        <v>423156.48586197407</v>
      </c>
      <c r="F7" s="179">
        <v>409099.13746972737</v>
      </c>
      <c r="G7" s="196">
        <v>3.4361716035851808E-2</v>
      </c>
      <c r="H7" s="191">
        <v>215752.00000000128</v>
      </c>
      <c r="I7" s="191">
        <v>200897.99999997887</v>
      </c>
      <c r="J7" s="196">
        <v>7.3938018297962094E-2</v>
      </c>
    </row>
    <row r="8" spans="1:10" x14ac:dyDescent="0.2">
      <c r="A8" s="178" t="s">
        <v>331</v>
      </c>
      <c r="B8" s="179">
        <v>734354.1275620528</v>
      </c>
      <c r="C8" s="179">
        <v>691297.00149405142</v>
      </c>
      <c r="D8" s="196">
        <v>6.228455493795737E-2</v>
      </c>
      <c r="E8" s="179">
        <v>500356.12756206765</v>
      </c>
      <c r="F8" s="179">
        <v>474324.0014940534</v>
      </c>
      <c r="G8" s="196">
        <v>5.4882582340376462E-2</v>
      </c>
      <c r="H8" s="191">
        <v>233997.99999998513</v>
      </c>
      <c r="I8" s="191">
        <v>216972.99999999802</v>
      </c>
      <c r="J8" s="196">
        <v>7.8465984246829157E-2</v>
      </c>
    </row>
    <row r="9" spans="1:10" x14ac:dyDescent="0.2">
      <c r="A9" s="178" t="s">
        <v>332</v>
      </c>
      <c r="B9" s="179">
        <v>630137.96156861656</v>
      </c>
      <c r="C9" s="179">
        <v>616455.77793598408</v>
      </c>
      <c r="D9" s="196">
        <v>2.2194915065024023E-2</v>
      </c>
      <c r="E9" s="179">
        <v>439467.96156862524</v>
      </c>
      <c r="F9" s="179">
        <v>435753.77793597896</v>
      </c>
      <c r="G9" s="196">
        <v>8.5235833186327881E-3</v>
      </c>
      <c r="H9" s="191">
        <v>190669.9999999913</v>
      </c>
      <c r="I9" s="191">
        <v>180702.00000000518</v>
      </c>
      <c r="J9" s="196">
        <v>5.5162643468173123E-2</v>
      </c>
    </row>
    <row r="10" spans="1:10" x14ac:dyDescent="0.2">
      <c r="A10" s="178" t="s">
        <v>240</v>
      </c>
      <c r="B10" s="179">
        <v>633425.7457728039</v>
      </c>
      <c r="C10" s="179">
        <v>615156.15817323816</v>
      </c>
      <c r="D10" s="196">
        <v>2.9699105433356854E-2</v>
      </c>
      <c r="E10" s="179">
        <v>448866.74577280245</v>
      </c>
      <c r="F10" s="179">
        <v>444670.15817322163</v>
      </c>
      <c r="G10" s="196">
        <v>9.4375291942707662E-3</v>
      </c>
      <c r="H10" s="191">
        <v>184559.00000000146</v>
      </c>
      <c r="I10" s="191">
        <v>170486.00000001647</v>
      </c>
      <c r="J10" s="196">
        <v>8.2546367443564916E-2</v>
      </c>
    </row>
    <row r="11" spans="1:10" x14ac:dyDescent="0.2">
      <c r="A11" s="178" t="s">
        <v>333</v>
      </c>
      <c r="B11" s="179">
        <v>711328.6587306544</v>
      </c>
      <c r="C11" s="179">
        <v>679257.74493701709</v>
      </c>
      <c r="D11" s="196">
        <v>4.7214645740419225E-2</v>
      </c>
      <c r="E11" s="179">
        <v>511578.65873065073</v>
      </c>
      <c r="F11" s="179">
        <v>488150.7449370086</v>
      </c>
      <c r="G11" s="196">
        <v>4.7993194800235894E-2</v>
      </c>
      <c r="H11" s="191">
        <v>199750.00000000367</v>
      </c>
      <c r="I11" s="191">
        <v>191107.00000000856</v>
      </c>
      <c r="J11" s="196">
        <v>4.5225972884272769E-2</v>
      </c>
    </row>
    <row r="12" spans="1:10" x14ac:dyDescent="0.2">
      <c r="A12" s="178" t="s">
        <v>334</v>
      </c>
      <c r="B12" s="179">
        <v>752864.68150149519</v>
      </c>
      <c r="C12" s="179">
        <v>724792.57820873801</v>
      </c>
      <c r="D12" s="196">
        <v>3.8731223437931561E-2</v>
      </c>
      <c r="E12" s="179">
        <v>533155.6815014811</v>
      </c>
      <c r="F12" s="179">
        <v>511904.57820873021</v>
      </c>
      <c r="G12" s="196">
        <v>4.1513798073682606E-2</v>
      </c>
      <c r="H12" s="191">
        <v>219709.00000001406</v>
      </c>
      <c r="I12" s="191">
        <v>212888.00000000783</v>
      </c>
      <c r="J12" s="196">
        <v>3.2040321671517269E-2</v>
      </c>
    </row>
    <row r="13" spans="1:10" x14ac:dyDescent="0.2">
      <c r="A13" s="178" t="s">
        <v>335</v>
      </c>
      <c r="B13" s="179">
        <v>738696.6595254523</v>
      </c>
      <c r="C13" s="179">
        <v>728842.00242705224</v>
      </c>
      <c r="D13" s="196">
        <v>1.3520978573660525E-2</v>
      </c>
      <c r="E13" s="179">
        <v>492011.65952545148</v>
      </c>
      <c r="F13" s="179">
        <v>496529.00242706231</v>
      </c>
      <c r="G13" s="196">
        <v>-9.097842985061888E-3</v>
      </c>
      <c r="H13" s="191">
        <v>246685.00000000079</v>
      </c>
      <c r="I13" s="191">
        <v>232312.9999999899</v>
      </c>
      <c r="J13" s="196">
        <v>6.1864811698060462E-2</v>
      </c>
    </row>
    <row r="14" spans="1:10" x14ac:dyDescent="0.2">
      <c r="A14" s="178" t="s">
        <v>720</v>
      </c>
      <c r="B14" s="179">
        <v>585891.47626177431</v>
      </c>
      <c r="C14" s="179">
        <v>588899.79189472029</v>
      </c>
      <c r="D14" s="196">
        <v>-5.1083659297400663E-3</v>
      </c>
      <c r="E14" s="179">
        <v>367389.476261765</v>
      </c>
      <c r="F14" s="218">
        <v>380844.79189471714</v>
      </c>
      <c r="G14" s="614">
        <v>-3.5330181531461835E-2</v>
      </c>
      <c r="H14" s="615">
        <v>218502.00000000928</v>
      </c>
      <c r="I14" s="615">
        <v>208055.00000000311</v>
      </c>
      <c r="J14" s="614">
        <v>5.0212684146047959E-2</v>
      </c>
    </row>
    <row r="15" spans="1:10" x14ac:dyDescent="0.2">
      <c r="A15" s="178" t="s">
        <v>337</v>
      </c>
      <c r="B15" s="179">
        <v>615612.67446690029</v>
      </c>
      <c r="C15" s="179">
        <v>618717.06278998847</v>
      </c>
      <c r="D15" s="196">
        <v>-5.0174603381544225E-3</v>
      </c>
      <c r="E15" s="179">
        <v>394453.67446687922</v>
      </c>
      <c r="F15" s="218">
        <v>419205.06278998533</v>
      </c>
      <c r="G15" s="614">
        <v>-5.9043629288194288E-2</v>
      </c>
      <c r="H15" s="615">
        <v>221159.00000002104</v>
      </c>
      <c r="I15" s="615">
        <v>199512.0000000032</v>
      </c>
      <c r="J15" s="614">
        <v>0.10849973936413604</v>
      </c>
    </row>
    <row r="16" spans="1:10" x14ac:dyDescent="0.2">
      <c r="A16" s="178" t="s">
        <v>338</v>
      </c>
      <c r="B16" s="179">
        <v>609049.47394815017</v>
      </c>
      <c r="C16" s="179">
        <v>634489.67314567615</v>
      </c>
      <c r="D16" s="196">
        <v>-4.0095529169763222E-2</v>
      </c>
      <c r="E16" s="179">
        <v>400511.47394815832</v>
      </c>
      <c r="F16" s="179">
        <v>429609.67314570578</v>
      </c>
      <c r="G16" s="196">
        <v>-6.7731713265400728E-2</v>
      </c>
      <c r="H16" s="191">
        <v>208537.99999999185</v>
      </c>
      <c r="I16" s="191">
        <v>204879.99999997034</v>
      </c>
      <c r="J16" s="196">
        <v>1.7854353768167019E-2</v>
      </c>
    </row>
    <row r="17" spans="1:10" x14ac:dyDescent="0.2">
      <c r="A17" s="178" t="s">
        <v>339</v>
      </c>
      <c r="B17" s="179">
        <v>703595.63027938979</v>
      </c>
      <c r="C17" s="179">
        <v>726540.77895476087</v>
      </c>
      <c r="D17" s="196">
        <v>-3.158136382706711E-2</v>
      </c>
      <c r="E17" s="179">
        <v>461715.63027935335</v>
      </c>
      <c r="F17" s="179">
        <v>494626.77895474073</v>
      </c>
      <c r="G17" s="196">
        <v>-6.6537336989590745E-2</v>
      </c>
      <c r="H17" s="191">
        <v>241880.00000003644</v>
      </c>
      <c r="I17" s="191">
        <v>231914.00000002008</v>
      </c>
      <c r="J17" s="196">
        <v>4.2972826133892195E-2</v>
      </c>
    </row>
    <row r="18" spans="1:10" x14ac:dyDescent="0.2">
      <c r="A18" s="184" t="s">
        <v>149</v>
      </c>
      <c r="B18" s="181">
        <v>8003473.5489675961</v>
      </c>
      <c r="C18" s="182">
        <v>7867142.6793498658</v>
      </c>
      <c r="D18" s="197">
        <v>1.7329146702217413E-2</v>
      </c>
      <c r="E18" s="181">
        <v>5405299.5489675142</v>
      </c>
      <c r="F18" s="182">
        <v>5403024.6793498937</v>
      </c>
      <c r="G18" s="197">
        <v>4.2103631810430642E-4</v>
      </c>
      <c r="H18" s="192">
        <v>2598174.000000081</v>
      </c>
      <c r="I18" s="193">
        <v>2464117.9999999725</v>
      </c>
      <c r="J18" s="197">
        <v>5.4403238805978527E-2</v>
      </c>
    </row>
    <row r="19" spans="1:10" x14ac:dyDescent="0.2">
      <c r="A19" s="1117" t="s">
        <v>721</v>
      </c>
      <c r="B19" s="1115" t="s">
        <v>149</v>
      </c>
      <c r="C19" s="1116"/>
      <c r="D19" s="175" t="s">
        <v>472</v>
      </c>
      <c r="E19" s="1115" t="s">
        <v>150</v>
      </c>
      <c r="F19" s="1116"/>
      <c r="G19" s="175" t="s">
        <v>472</v>
      </c>
      <c r="H19" s="1115" t="s">
        <v>151</v>
      </c>
      <c r="I19" s="1116"/>
      <c r="J19" s="175" t="s">
        <v>472</v>
      </c>
    </row>
    <row r="20" spans="1:10" ht="12" customHeight="1" x14ac:dyDescent="0.2">
      <c r="A20" s="1062"/>
      <c r="B20" s="176">
        <v>2013</v>
      </c>
      <c r="C20" s="176">
        <v>2012</v>
      </c>
      <c r="D20" s="177" t="s">
        <v>717</v>
      </c>
      <c r="E20" s="176">
        <v>2013</v>
      </c>
      <c r="F20" s="176">
        <v>2012</v>
      </c>
      <c r="G20" s="177" t="s">
        <v>717</v>
      </c>
      <c r="H20" s="176">
        <v>2013</v>
      </c>
      <c r="I20" s="176">
        <v>2012</v>
      </c>
      <c r="J20" s="177" t="s">
        <v>717</v>
      </c>
    </row>
    <row r="21" spans="1:10" x14ac:dyDescent="0.2">
      <c r="A21" s="178" t="s">
        <v>718</v>
      </c>
      <c r="B21" s="179">
        <v>395363.76981965255</v>
      </c>
      <c r="C21" s="179">
        <v>390301.03558996087</v>
      </c>
      <c r="D21" s="196">
        <v>1.2971357408875672E-2</v>
      </c>
      <c r="E21" s="179">
        <v>215037.59794092854</v>
      </c>
      <c r="F21" s="179">
        <v>213913.67966801926</v>
      </c>
      <c r="G21" s="196">
        <v>5.2540738612580906E-3</v>
      </c>
      <c r="H21" s="191">
        <v>180326.17187872401</v>
      </c>
      <c r="I21" s="191">
        <v>176387.35592194158</v>
      </c>
      <c r="J21" s="196">
        <v>2.2330489258683084E-2</v>
      </c>
    </row>
    <row r="22" spans="1:10" x14ac:dyDescent="0.2">
      <c r="A22" s="178" t="s">
        <v>719</v>
      </c>
      <c r="B22" s="179">
        <v>386215.71819946467</v>
      </c>
      <c r="C22" s="179">
        <v>366579.72930799535</v>
      </c>
      <c r="D22" s="196">
        <v>5.3565397433559259E-2</v>
      </c>
      <c r="E22" s="179">
        <v>204992.5885919155</v>
      </c>
      <c r="F22" s="179">
        <v>200017.20068484062</v>
      </c>
      <c r="G22" s="196">
        <v>2.4874800217379311E-2</v>
      </c>
      <c r="H22" s="191">
        <v>181223.12960754917</v>
      </c>
      <c r="I22" s="191">
        <v>166562.52862315474</v>
      </c>
      <c r="J22" s="196">
        <v>8.8018602416656488E-2</v>
      </c>
    </row>
    <row r="23" spans="1:10" x14ac:dyDescent="0.2">
      <c r="A23" s="178" t="s">
        <v>331</v>
      </c>
      <c r="B23" s="179">
        <v>434897.41335218545</v>
      </c>
      <c r="C23" s="179">
        <v>405062.20773593755</v>
      </c>
      <c r="D23" s="196">
        <v>7.3655860868900636E-2</v>
      </c>
      <c r="E23" s="179">
        <v>238725.79295934568</v>
      </c>
      <c r="F23" s="179">
        <v>228113.40200305951</v>
      </c>
      <c r="G23" s="196">
        <v>4.6522435170835985E-2</v>
      </c>
      <c r="H23" s="191">
        <v>196171.62039283977</v>
      </c>
      <c r="I23" s="191">
        <v>176948.80573287807</v>
      </c>
      <c r="J23" s="196">
        <v>0.10863489346732558</v>
      </c>
    </row>
    <row r="24" spans="1:10" x14ac:dyDescent="0.2">
      <c r="A24" s="178" t="s">
        <v>332</v>
      </c>
      <c r="B24" s="179">
        <v>386073.66144240677</v>
      </c>
      <c r="C24" s="179">
        <v>371770.92415075353</v>
      </c>
      <c r="D24" s="196">
        <v>3.8471909346663891E-2</v>
      </c>
      <c r="E24" s="179">
        <v>219712.89928173568</v>
      </c>
      <c r="F24" s="179">
        <v>215806.8389048196</v>
      </c>
      <c r="G24" s="196">
        <v>1.809979886058577E-2</v>
      </c>
      <c r="H24" s="191">
        <v>166360.76216067109</v>
      </c>
      <c r="I24" s="191">
        <v>155964.08524593397</v>
      </c>
      <c r="J24" s="196">
        <v>6.666071165257681E-2</v>
      </c>
    </row>
    <row r="25" spans="1:10" x14ac:dyDescent="0.2">
      <c r="A25" s="178" t="s">
        <v>240</v>
      </c>
      <c r="B25" s="179">
        <v>410650.82607798534</v>
      </c>
      <c r="C25" s="179">
        <v>396694.15384252742</v>
      </c>
      <c r="D25" s="196">
        <v>3.5182450006556509E-2</v>
      </c>
      <c r="E25" s="179">
        <v>239351.30028743541</v>
      </c>
      <c r="F25" s="179">
        <v>237751.90684408855</v>
      </c>
      <c r="G25" s="196">
        <v>6.7271529577919154E-3</v>
      </c>
      <c r="H25" s="191">
        <v>171299.52579054993</v>
      </c>
      <c r="I25" s="191">
        <v>158942.24699843884</v>
      </c>
      <c r="J25" s="196">
        <v>7.7746974297100868E-2</v>
      </c>
    </row>
    <row r="26" spans="1:10" x14ac:dyDescent="0.2">
      <c r="A26" s="178" t="s">
        <v>333</v>
      </c>
      <c r="B26" s="179">
        <v>449659.99862084445</v>
      </c>
      <c r="C26" s="179">
        <v>427096.16261001123</v>
      </c>
      <c r="D26" s="196">
        <v>5.2830809513586319E-2</v>
      </c>
      <c r="E26" s="179">
        <v>263785.09367896331</v>
      </c>
      <c r="F26" s="179">
        <v>251112.22420091814</v>
      </c>
      <c r="G26" s="196">
        <v>5.0466955634566935E-2</v>
      </c>
      <c r="H26" s="191">
        <v>185874.90494188116</v>
      </c>
      <c r="I26" s="191">
        <v>175983.9384090931</v>
      </c>
      <c r="J26" s="196">
        <v>5.6203802586776375E-2</v>
      </c>
    </row>
    <row r="27" spans="1:10" x14ac:dyDescent="0.2">
      <c r="A27" s="178" t="s">
        <v>334</v>
      </c>
      <c r="B27" s="179">
        <v>486709.16130266624</v>
      </c>
      <c r="C27" s="179">
        <v>459248.53718424158</v>
      </c>
      <c r="D27" s="196">
        <v>5.9794690445378551E-2</v>
      </c>
      <c r="E27" s="179">
        <v>283261.45690708113</v>
      </c>
      <c r="F27" s="179">
        <v>264845.86494987062</v>
      </c>
      <c r="G27" s="196">
        <v>6.9533243272256406E-2</v>
      </c>
      <c r="H27" s="191">
        <v>203447.70439558511</v>
      </c>
      <c r="I27" s="191">
        <v>194402.67223437093</v>
      </c>
      <c r="J27" s="196">
        <v>4.6527303648941309E-2</v>
      </c>
    </row>
    <row r="28" spans="1:10" x14ac:dyDescent="0.2">
      <c r="A28" s="178" t="s">
        <v>335</v>
      </c>
      <c r="B28" s="179">
        <v>480529.55863045849</v>
      </c>
      <c r="C28" s="179">
        <v>466004.3001857826</v>
      </c>
      <c r="D28" s="196">
        <v>3.1169794868598943E-2</v>
      </c>
      <c r="E28" s="179">
        <v>255028.17711620833</v>
      </c>
      <c r="F28" s="179">
        <v>252948.72586704278</v>
      </c>
      <c r="G28" s="196">
        <v>8.2208409709823016E-3</v>
      </c>
      <c r="H28" s="191">
        <v>225501.38151425016</v>
      </c>
      <c r="I28" s="191">
        <v>213055.57431873979</v>
      </c>
      <c r="J28" s="196">
        <v>5.8415778302476795E-2</v>
      </c>
    </row>
    <row r="29" spans="1:10" x14ac:dyDescent="0.2">
      <c r="A29" s="178" t="s">
        <v>720</v>
      </c>
      <c r="B29" s="179">
        <v>392513.79815682466</v>
      </c>
      <c r="C29" s="179">
        <v>388307.35971450625</v>
      </c>
      <c r="D29" s="196">
        <v>1.0832754870809369E-2</v>
      </c>
      <c r="E29" s="179">
        <v>190980.77829607294</v>
      </c>
      <c r="F29" s="179">
        <v>198379.86230716048</v>
      </c>
      <c r="G29" s="196">
        <v>-3.7297555936555704E-2</v>
      </c>
      <c r="H29" s="191">
        <v>201533.01986075175</v>
      </c>
      <c r="I29" s="191">
        <v>189927.49740734577</v>
      </c>
      <c r="J29" s="196">
        <v>6.1105014344053243E-2</v>
      </c>
    </row>
    <row r="30" spans="1:10" x14ac:dyDescent="0.2">
      <c r="A30" s="178" t="s">
        <v>337</v>
      </c>
      <c r="B30" s="179">
        <v>402225.19888924656</v>
      </c>
      <c r="C30" s="179">
        <v>390490.09858800814</v>
      </c>
      <c r="D30" s="196">
        <v>3.0052235238926528E-2</v>
      </c>
      <c r="E30" s="179">
        <v>195389.68387805211</v>
      </c>
      <c r="F30" s="179">
        <v>207482.75082068358</v>
      </c>
      <c r="G30" s="196">
        <v>-5.8284685810257364E-2</v>
      </c>
      <c r="H30" s="191">
        <v>206835.51501119448</v>
      </c>
      <c r="I30" s="191">
        <v>183007.34776732457</v>
      </c>
      <c r="J30" s="196">
        <v>0.13020333628442637</v>
      </c>
    </row>
    <row r="31" spans="1:10" x14ac:dyDescent="0.2">
      <c r="A31" s="178" t="s">
        <v>338</v>
      </c>
      <c r="B31" s="179">
        <v>381627.24937259377</v>
      </c>
      <c r="C31" s="179">
        <v>394273.79160699714</v>
      </c>
      <c r="D31" s="196">
        <v>-3.2075533559707492E-2</v>
      </c>
      <c r="E31" s="179">
        <v>193966.18760946751</v>
      </c>
      <c r="F31" s="179">
        <v>211634.61146962977</v>
      </c>
      <c r="G31" s="196">
        <v>-8.3485511833199078E-2</v>
      </c>
      <c r="H31" s="191">
        <v>187661.06176312626</v>
      </c>
      <c r="I31" s="191">
        <v>182639.18013736737</v>
      </c>
      <c r="J31" s="196">
        <v>2.7496190149242983E-2</v>
      </c>
    </row>
    <row r="32" spans="1:10" x14ac:dyDescent="0.2">
      <c r="A32" s="178" t="s">
        <v>339</v>
      </c>
      <c r="B32" s="179">
        <v>437809.41862451326</v>
      </c>
      <c r="C32" s="179">
        <v>448217.16245132429</v>
      </c>
      <c r="D32" s="196">
        <v>-2.3220315281749837E-2</v>
      </c>
      <c r="E32" s="179">
        <v>232224.25190258853</v>
      </c>
      <c r="F32" s="179">
        <v>252636.18657090951</v>
      </c>
      <c r="G32" s="196">
        <v>-8.0795767801030371E-2</v>
      </c>
      <c r="H32" s="191">
        <v>205585.16672192473</v>
      </c>
      <c r="I32" s="191">
        <v>195580.9758804148</v>
      </c>
      <c r="J32" s="196">
        <v>5.1151144923353042E-2</v>
      </c>
    </row>
    <row r="33" spans="1:10" x14ac:dyDescent="0.2">
      <c r="A33" s="180" t="s">
        <v>149</v>
      </c>
      <c r="B33" s="181">
        <v>5044275.7724888418</v>
      </c>
      <c r="C33" s="182">
        <v>4904045.4629680449</v>
      </c>
      <c r="D33" s="197">
        <v>2.8594822494962369E-2</v>
      </c>
      <c r="E33" s="181">
        <v>2732455.8084497945</v>
      </c>
      <c r="F33" s="182">
        <v>2734643.2542910422</v>
      </c>
      <c r="G33" s="197">
        <v>-7.9990171947119659E-4</v>
      </c>
      <c r="H33" s="192">
        <v>2311819.9640390472</v>
      </c>
      <c r="I33" s="193">
        <v>2169402.2086770036</v>
      </c>
      <c r="J33" s="197">
        <v>6.5648386819379345E-2</v>
      </c>
    </row>
    <row r="34" spans="1:10" x14ac:dyDescent="0.2">
      <c r="A34" s="1117" t="s">
        <v>722</v>
      </c>
      <c r="B34" s="1115" t="s">
        <v>149</v>
      </c>
      <c r="C34" s="1116"/>
      <c r="D34" s="175" t="s">
        <v>472</v>
      </c>
      <c r="E34" s="1115" t="s">
        <v>150</v>
      </c>
      <c r="F34" s="1116"/>
      <c r="G34" s="175" t="s">
        <v>472</v>
      </c>
      <c r="H34" s="1115" t="s">
        <v>151</v>
      </c>
      <c r="I34" s="1116"/>
      <c r="J34" s="175" t="s">
        <v>472</v>
      </c>
    </row>
    <row r="35" spans="1:10" ht="12" customHeight="1" x14ac:dyDescent="0.2">
      <c r="A35" s="1062"/>
      <c r="B35" s="176">
        <v>2013</v>
      </c>
      <c r="C35" s="176">
        <v>2012</v>
      </c>
      <c r="D35" s="177" t="s">
        <v>717</v>
      </c>
      <c r="E35" s="176">
        <v>2013</v>
      </c>
      <c r="F35" s="176">
        <v>2012</v>
      </c>
      <c r="G35" s="177" t="s">
        <v>717</v>
      </c>
      <c r="H35" s="176">
        <v>2013</v>
      </c>
      <c r="I35" s="176">
        <v>2012</v>
      </c>
      <c r="J35" s="177" t="s">
        <v>717</v>
      </c>
    </row>
    <row r="36" spans="1:10" x14ac:dyDescent="0.2">
      <c r="A36" s="178" t="s">
        <v>718</v>
      </c>
      <c r="B36" s="179">
        <v>92093.667406877634</v>
      </c>
      <c r="C36" s="179">
        <v>83300.17579204611</v>
      </c>
      <c r="D36" s="196">
        <v>0.10556390225134638</v>
      </c>
      <c r="E36" s="179">
        <v>77355.469382801792</v>
      </c>
      <c r="F36" s="179">
        <v>71556.68811078502</v>
      </c>
      <c r="G36" s="196">
        <v>8.1037586074959478E-2</v>
      </c>
      <c r="H36" s="191">
        <v>14738.198024075837</v>
      </c>
      <c r="I36" s="191">
        <v>11743.487681261095</v>
      </c>
      <c r="J36" s="196">
        <v>0.2550103022284731</v>
      </c>
    </row>
    <row r="37" spans="1:10" x14ac:dyDescent="0.2">
      <c r="A37" s="178" t="s">
        <v>719</v>
      </c>
      <c r="B37" s="179">
        <v>88562.280871984927</v>
      </c>
      <c r="C37" s="179">
        <v>81617.75312828779</v>
      </c>
      <c r="D37" s="196">
        <v>8.5085995111647383E-2</v>
      </c>
      <c r="E37" s="179">
        <v>76760.033526781714</v>
      </c>
      <c r="F37" s="179">
        <v>72640.611033555426</v>
      </c>
      <c r="G37" s="196">
        <v>5.670963438514276E-2</v>
      </c>
      <c r="H37" s="191">
        <v>11802.247345203206</v>
      </c>
      <c r="I37" s="191">
        <v>8977.1420947323713</v>
      </c>
      <c r="J37" s="196">
        <v>0.31469984775316817</v>
      </c>
    </row>
    <row r="38" spans="1:10" x14ac:dyDescent="0.2">
      <c r="A38" s="178" t="s">
        <v>331</v>
      </c>
      <c r="B38" s="179">
        <v>94697.540123673491</v>
      </c>
      <c r="C38" s="179">
        <v>93530.241344127382</v>
      </c>
      <c r="D38" s="196">
        <v>1.2480442290865534E-2</v>
      </c>
      <c r="E38" s="179">
        <v>84375.51412415989</v>
      </c>
      <c r="F38" s="179">
        <v>83317.907239516469</v>
      </c>
      <c r="G38" s="196">
        <v>1.269363237368748E-2</v>
      </c>
      <c r="H38" s="191">
        <v>10322.025999513598</v>
      </c>
      <c r="I38" s="191">
        <v>10212.334104610913</v>
      </c>
      <c r="J38" s="196">
        <v>1.0741118903773383E-2</v>
      </c>
    </row>
    <row r="39" spans="1:10" x14ac:dyDescent="0.2">
      <c r="A39" s="178" t="s">
        <v>332</v>
      </c>
      <c r="B39" s="179">
        <v>87642.627644102802</v>
      </c>
      <c r="C39" s="179">
        <v>86965.665283331866</v>
      </c>
      <c r="D39" s="196">
        <v>7.7842486292194479E-3</v>
      </c>
      <c r="E39" s="179">
        <v>77780.322609079027</v>
      </c>
      <c r="F39" s="179">
        <v>77624.93230677025</v>
      </c>
      <c r="G39" s="196">
        <v>2.0018091828368778E-3</v>
      </c>
      <c r="H39" s="191">
        <v>9862.3050350237791</v>
      </c>
      <c r="I39" s="191">
        <v>9340.7329765616123</v>
      </c>
      <c r="J39" s="196">
        <v>5.5838450769434278E-2</v>
      </c>
    </row>
    <row r="40" spans="1:10" x14ac:dyDescent="0.2">
      <c r="A40" s="178" t="s">
        <v>240</v>
      </c>
      <c r="B40" s="179">
        <v>90382.280817906969</v>
      </c>
      <c r="C40" s="179">
        <v>85173.587867471011</v>
      </c>
      <c r="D40" s="196">
        <v>6.115385157357256E-2</v>
      </c>
      <c r="E40" s="179">
        <v>82908.436137910627</v>
      </c>
      <c r="F40" s="179">
        <v>79282.626694997889</v>
      </c>
      <c r="G40" s="196">
        <v>4.5732710860619141E-2</v>
      </c>
      <c r="H40" s="191">
        <v>7473.8446799963394</v>
      </c>
      <c r="I40" s="191">
        <v>5890.9611724731212</v>
      </c>
      <c r="J40" s="196">
        <v>0.26869698529326724</v>
      </c>
    </row>
    <row r="41" spans="1:10" x14ac:dyDescent="0.2">
      <c r="A41" s="178" t="s">
        <v>333</v>
      </c>
      <c r="B41" s="179">
        <v>105546.06888508974</v>
      </c>
      <c r="C41" s="179">
        <v>101904.98666400916</v>
      </c>
      <c r="D41" s="196">
        <v>3.5730167288923642E-2</v>
      </c>
      <c r="E41" s="179">
        <v>96201.692503345155</v>
      </c>
      <c r="F41" s="179">
        <v>93778.01131970626</v>
      </c>
      <c r="G41" s="196">
        <v>2.584487716823225E-2</v>
      </c>
      <c r="H41" s="191">
        <v>9344.3763817445888</v>
      </c>
      <c r="I41" s="191">
        <v>8126.975344302904</v>
      </c>
      <c r="J41" s="196">
        <v>0.14979755516240068</v>
      </c>
    </row>
    <row r="42" spans="1:10" x14ac:dyDescent="0.2">
      <c r="A42" s="178" t="s">
        <v>334</v>
      </c>
      <c r="B42" s="179">
        <v>108842.19405663412</v>
      </c>
      <c r="C42" s="179">
        <v>103443.93223671523</v>
      </c>
      <c r="D42" s="196">
        <v>5.2185388772401087E-2</v>
      </c>
      <c r="E42" s="179">
        <v>99599.971422076502</v>
      </c>
      <c r="F42" s="179">
        <v>95043.448007825136</v>
      </c>
      <c r="G42" s="196">
        <v>4.7941478447585562E-2</v>
      </c>
      <c r="H42" s="191">
        <v>9242.2226345576273</v>
      </c>
      <c r="I42" s="191">
        <v>8400.4842288900927</v>
      </c>
      <c r="J42" s="196">
        <v>0.10020117682891572</v>
      </c>
    </row>
    <row r="43" spans="1:10" x14ac:dyDescent="0.2">
      <c r="A43" s="178" t="s">
        <v>335</v>
      </c>
      <c r="B43" s="179">
        <v>102012.59431874925</v>
      </c>
      <c r="C43" s="179">
        <v>100502.66271220423</v>
      </c>
      <c r="D43" s="196">
        <v>1.5023797039773967E-2</v>
      </c>
      <c r="E43" s="179">
        <v>92806.906508250104</v>
      </c>
      <c r="F43" s="179">
        <v>90359.53466791223</v>
      </c>
      <c r="G43" s="196">
        <v>2.7084821201574405E-2</v>
      </c>
      <c r="H43" s="191">
        <v>9205.6878104991483</v>
      </c>
      <c r="I43" s="191">
        <v>10143.128044291998</v>
      </c>
      <c r="J43" s="196">
        <v>-9.24212165812488E-2</v>
      </c>
    </row>
    <row r="44" spans="1:10" x14ac:dyDescent="0.2">
      <c r="A44" s="178" t="s">
        <v>720</v>
      </c>
      <c r="B44" s="179">
        <v>84074.017991574903</v>
      </c>
      <c r="C44" s="179">
        <v>83743.065636481362</v>
      </c>
      <c r="D44" s="196">
        <v>3.9519971304868839E-3</v>
      </c>
      <c r="E44" s="179">
        <v>72777.207229448148</v>
      </c>
      <c r="F44" s="179">
        <v>76280.138523687478</v>
      </c>
      <c r="G44" s="196">
        <v>-4.5921931475669142E-2</v>
      </c>
      <c r="H44" s="191">
        <v>11296.810762126761</v>
      </c>
      <c r="I44" s="191">
        <v>7462.9271127938773</v>
      </c>
      <c r="J44" s="196">
        <v>0.51372385009098687</v>
      </c>
    </row>
    <row r="45" spans="1:10" x14ac:dyDescent="0.2">
      <c r="A45" s="178" t="s">
        <v>337</v>
      </c>
      <c r="B45" s="179">
        <v>86880.332982153792</v>
      </c>
      <c r="C45" s="179">
        <v>84434.856032466632</v>
      </c>
      <c r="D45" s="196">
        <v>2.8962884104958064E-2</v>
      </c>
      <c r="E45" s="179">
        <v>76472.72027897177</v>
      </c>
      <c r="F45" s="179">
        <v>76765.225776174717</v>
      </c>
      <c r="G45" s="196">
        <v>-3.8103906325477332E-3</v>
      </c>
      <c r="H45" s="191">
        <v>10407.612703182027</v>
      </c>
      <c r="I45" s="191">
        <v>7669.6302562919127</v>
      </c>
      <c r="J45" s="196">
        <v>0.35699014885938785</v>
      </c>
    </row>
    <row r="46" spans="1:10" x14ac:dyDescent="0.2">
      <c r="A46" s="178" t="s">
        <v>338</v>
      </c>
      <c r="B46" s="218">
        <v>81961.300231914196</v>
      </c>
      <c r="C46" s="179">
        <v>82936.994638319273</v>
      </c>
      <c r="D46" s="196">
        <v>-1.1764284571197603E-2</v>
      </c>
      <c r="E46" s="179">
        <v>71889.628788601782</v>
      </c>
      <c r="F46" s="179">
        <v>75243.754975052681</v>
      </c>
      <c r="G46" s="196">
        <v>-4.4576804913085133E-2</v>
      </c>
      <c r="H46" s="191">
        <v>10071.671443312418</v>
      </c>
      <c r="I46" s="191">
        <v>7693.2396632665896</v>
      </c>
      <c r="J46" s="196">
        <v>0.30915867490808591</v>
      </c>
    </row>
    <row r="47" spans="1:10" x14ac:dyDescent="0.2">
      <c r="A47" s="178" t="s">
        <v>339</v>
      </c>
      <c r="B47" s="179">
        <v>91659.34046067686</v>
      </c>
      <c r="C47" s="179">
        <v>97127.056067170313</v>
      </c>
      <c r="D47" s="196">
        <v>-5.6294464466339234E-2</v>
      </c>
      <c r="E47" s="179">
        <v>78889.672892498202</v>
      </c>
      <c r="F47" s="179">
        <v>85927.226552302483</v>
      </c>
      <c r="G47" s="196">
        <v>-8.1901324436680634E-2</v>
      </c>
      <c r="H47" s="191">
        <v>12769.66756817866</v>
      </c>
      <c r="I47" s="191">
        <v>11199.829514867835</v>
      </c>
      <c r="J47" s="196">
        <v>0.14016624549747436</v>
      </c>
    </row>
    <row r="48" spans="1:10" x14ac:dyDescent="0.2">
      <c r="A48" s="180" t="s">
        <v>149</v>
      </c>
      <c r="B48" s="181">
        <v>1114354.2457913386</v>
      </c>
      <c r="C48" s="182">
        <v>1084680.9774026305</v>
      </c>
      <c r="D48" s="197">
        <v>2.7356678144908164E-2</v>
      </c>
      <c r="E48" s="181">
        <v>987817.57540392468</v>
      </c>
      <c r="F48" s="182">
        <v>977820.10520828597</v>
      </c>
      <c r="G48" s="197">
        <v>1.0224242825840779E-2</v>
      </c>
      <c r="H48" s="192">
        <v>126536.67038741396</v>
      </c>
      <c r="I48" s="193">
        <v>106860.87219434434</v>
      </c>
      <c r="J48" s="197">
        <v>0.18412537525695938</v>
      </c>
    </row>
    <row r="49" spans="1:10" x14ac:dyDescent="0.2">
      <c r="A49" s="185"/>
      <c r="B49" s="179"/>
      <c r="C49" s="179"/>
      <c r="D49" s="198"/>
      <c r="E49" s="179"/>
      <c r="F49" s="179"/>
      <c r="G49" s="198"/>
      <c r="H49" s="191"/>
      <c r="I49" s="191"/>
      <c r="J49" s="198"/>
    </row>
    <row r="50" spans="1:10" x14ac:dyDescent="0.2">
      <c r="A50" s="272" t="s">
        <v>249</v>
      </c>
      <c r="B50" s="186"/>
      <c r="C50" s="187"/>
      <c r="D50" s="198"/>
      <c r="E50" s="187"/>
      <c r="F50" s="188"/>
      <c r="G50" s="198"/>
      <c r="H50" s="194"/>
      <c r="I50" s="194"/>
      <c r="J50" s="616"/>
    </row>
    <row r="51" spans="1:10" x14ac:dyDescent="0.2">
      <c r="A51" s="436" t="s">
        <v>219</v>
      </c>
      <c r="B51" s="186"/>
      <c r="C51" s="187"/>
      <c r="D51" s="198"/>
      <c r="E51" s="187"/>
      <c r="F51" s="188"/>
      <c r="G51" s="198"/>
      <c r="H51" s="194"/>
      <c r="I51" s="194"/>
      <c r="J51" s="616"/>
    </row>
    <row r="52" spans="1:10" ht="15.75" x14ac:dyDescent="0.25">
      <c r="A52" s="1113" t="str">
        <f>CONCATENATE(A1," (continued)")</f>
        <v>TABLE 47:  Visitor Arrivals by Island and Month 2013 vs. 2012 (continued)</v>
      </c>
      <c r="B52" s="1113"/>
      <c r="C52" s="1113"/>
      <c r="D52" s="1113"/>
      <c r="E52" s="1113"/>
      <c r="F52" s="1113"/>
      <c r="G52" s="1113"/>
      <c r="H52" s="1113"/>
      <c r="I52" s="1113"/>
      <c r="J52" s="1113"/>
    </row>
    <row r="53" spans="1:10" ht="15.75" x14ac:dyDescent="0.25">
      <c r="A53" s="1113" t="s">
        <v>260</v>
      </c>
      <c r="B53" s="1113"/>
      <c r="C53" s="1113"/>
      <c r="D53" s="1113"/>
      <c r="E53" s="1113"/>
      <c r="F53" s="1113"/>
      <c r="G53" s="1113"/>
      <c r="H53" s="1113"/>
      <c r="I53" s="1113"/>
      <c r="J53" s="1113"/>
    </row>
    <row r="54" spans="1:10" x14ac:dyDescent="0.2">
      <c r="A54" s="436"/>
      <c r="B54" s="436"/>
      <c r="C54" s="189"/>
      <c r="D54" s="611"/>
      <c r="E54" s="189"/>
      <c r="F54" s="189"/>
      <c r="G54" s="611"/>
      <c r="H54" s="195"/>
      <c r="I54" s="195"/>
      <c r="J54" s="611"/>
    </row>
    <row r="55" spans="1:10" x14ac:dyDescent="0.2">
      <c r="A55" s="1117" t="s">
        <v>723</v>
      </c>
      <c r="B55" s="1115" t="s">
        <v>149</v>
      </c>
      <c r="C55" s="1116"/>
      <c r="D55" s="175" t="s">
        <v>472</v>
      </c>
      <c r="E55" s="1115" t="s">
        <v>150</v>
      </c>
      <c r="F55" s="1116"/>
      <c r="G55" s="175" t="s">
        <v>472</v>
      </c>
      <c r="H55" s="1115" t="s">
        <v>151</v>
      </c>
      <c r="I55" s="1116"/>
      <c r="J55" s="175" t="s">
        <v>472</v>
      </c>
    </row>
    <row r="56" spans="1:10" x14ac:dyDescent="0.2">
      <c r="A56" s="1062" t="s">
        <v>724</v>
      </c>
      <c r="B56" s="176">
        <v>2013</v>
      </c>
      <c r="C56" s="176">
        <v>2012</v>
      </c>
      <c r="D56" s="177" t="s">
        <v>717</v>
      </c>
      <c r="E56" s="176">
        <v>2013</v>
      </c>
      <c r="F56" s="176">
        <v>2012</v>
      </c>
      <c r="G56" s="177" t="s">
        <v>717</v>
      </c>
      <c r="H56" s="176">
        <v>2013</v>
      </c>
      <c r="I56" s="176">
        <v>2012</v>
      </c>
      <c r="J56" s="177" t="s">
        <v>717</v>
      </c>
    </row>
    <row r="57" spans="1:10" x14ac:dyDescent="0.2">
      <c r="A57" s="178" t="s">
        <v>718</v>
      </c>
      <c r="B57" s="179">
        <v>203148.35368876933</v>
      </c>
      <c r="C57" s="179">
        <v>194304.50926708116</v>
      </c>
      <c r="D57" s="196">
        <v>4.5515384357508015E-2</v>
      </c>
      <c r="E57" s="179">
        <v>154732.88542044628</v>
      </c>
      <c r="F57" s="179">
        <v>149625.97824418903</v>
      </c>
      <c r="G57" s="196">
        <v>3.4131153133868164E-2</v>
      </c>
      <c r="H57" s="191">
        <v>48415.468268323042</v>
      </c>
      <c r="I57" s="191">
        <v>44678.531022892115</v>
      </c>
      <c r="J57" s="196">
        <v>8.3640557553609218E-2</v>
      </c>
    </row>
    <row r="58" spans="1:10" x14ac:dyDescent="0.2">
      <c r="A58" s="178" t="s">
        <v>719</v>
      </c>
      <c r="B58" s="179">
        <v>194121.24141628039</v>
      </c>
      <c r="C58" s="179">
        <v>189302.376771757</v>
      </c>
      <c r="D58" s="196">
        <v>2.5455912000162062E-2</v>
      </c>
      <c r="E58" s="179">
        <v>149334.87829112445</v>
      </c>
      <c r="F58" s="179">
        <v>148069.66205051087</v>
      </c>
      <c r="G58" s="196">
        <v>8.5447364645296897E-3</v>
      </c>
      <c r="H58" s="191">
        <v>44786.363125155956</v>
      </c>
      <c r="I58" s="191">
        <v>41232.714721246128</v>
      </c>
      <c r="J58" s="196">
        <v>8.61851669950493E-2</v>
      </c>
    </row>
    <row r="59" spans="1:10" x14ac:dyDescent="0.2">
      <c r="A59" s="178" t="s">
        <v>331</v>
      </c>
      <c r="B59" s="179">
        <v>221951.26987135335</v>
      </c>
      <c r="C59" s="179">
        <v>218946.39970756444</v>
      </c>
      <c r="D59" s="196">
        <v>1.3724227335102812E-2</v>
      </c>
      <c r="E59" s="179">
        <v>175143.28289947609</v>
      </c>
      <c r="F59" s="179">
        <v>171796.72124964921</v>
      </c>
      <c r="G59" s="196">
        <v>1.9479776013674677E-2</v>
      </c>
      <c r="H59" s="191">
        <v>46807.986971877239</v>
      </c>
      <c r="I59" s="191">
        <v>47149.67845791523</v>
      </c>
      <c r="J59" s="196">
        <v>-7.2469526243530424E-3</v>
      </c>
    </row>
    <row r="60" spans="1:10" x14ac:dyDescent="0.2">
      <c r="A60" s="178" t="s">
        <v>332</v>
      </c>
      <c r="B60" s="179">
        <v>192826.62635741214</v>
      </c>
      <c r="C60" s="179">
        <v>190128.62690662954</v>
      </c>
      <c r="D60" s="196">
        <v>1.4190390446082501E-2</v>
      </c>
      <c r="E60" s="179">
        <v>158158.19382066396</v>
      </c>
      <c r="F60" s="179">
        <v>155948.36057792165</v>
      </c>
      <c r="G60" s="196">
        <v>1.4170288386187613E-2</v>
      </c>
      <c r="H60" s="191">
        <v>34668.43253674818</v>
      </c>
      <c r="I60" s="191">
        <v>34180.266328707876</v>
      </c>
      <c r="J60" s="196">
        <v>1.4282106620985946E-2</v>
      </c>
    </row>
    <row r="61" spans="1:10" x14ac:dyDescent="0.2">
      <c r="A61" s="178" t="s">
        <v>240</v>
      </c>
      <c r="B61" s="179">
        <v>185431.84812276514</v>
      </c>
      <c r="C61" s="179">
        <v>175562.54729086976</v>
      </c>
      <c r="D61" s="196">
        <v>5.6215297534639053E-2</v>
      </c>
      <c r="E61" s="179">
        <v>158187.78241291596</v>
      </c>
      <c r="F61" s="179">
        <v>153294.33982135722</v>
      </c>
      <c r="G61" s="196">
        <v>3.1921873940429446E-2</v>
      </c>
      <c r="H61" s="191">
        <v>27244.065709849194</v>
      </c>
      <c r="I61" s="191">
        <v>22268.207469512527</v>
      </c>
      <c r="J61" s="196">
        <v>0.22345122512214477</v>
      </c>
    </row>
    <row r="62" spans="1:10" x14ac:dyDescent="0.2">
      <c r="A62" s="178" t="s">
        <v>333</v>
      </c>
      <c r="B62" s="179">
        <v>215514.9831449796</v>
      </c>
      <c r="C62" s="179">
        <v>210670.18910488661</v>
      </c>
      <c r="D62" s="196">
        <v>2.2997055542969713E-2</v>
      </c>
      <c r="E62" s="179">
        <v>186887.39042823145</v>
      </c>
      <c r="F62" s="179">
        <v>181008.34887909729</v>
      </c>
      <c r="G62" s="196">
        <v>3.2479394378990722E-2</v>
      </c>
      <c r="H62" s="191">
        <v>28627.592716748164</v>
      </c>
      <c r="I62" s="191">
        <v>29661.840225789321</v>
      </c>
      <c r="J62" s="196">
        <v>-3.486794821792405E-2</v>
      </c>
    </row>
    <row r="63" spans="1:10" x14ac:dyDescent="0.2">
      <c r="A63" s="178" t="s">
        <v>334</v>
      </c>
      <c r="B63" s="179">
        <v>228939.56059903075</v>
      </c>
      <c r="C63" s="179">
        <v>217404.02773454617</v>
      </c>
      <c r="D63" s="196">
        <v>5.3060345683060062E-2</v>
      </c>
      <c r="E63" s="179">
        <v>196900.34133317211</v>
      </c>
      <c r="F63" s="179">
        <v>191323.83645883115</v>
      </c>
      <c r="G63" s="196">
        <v>2.9146942574198809E-2</v>
      </c>
      <c r="H63" s="191">
        <v>32039.219265858654</v>
      </c>
      <c r="I63" s="191">
        <v>26080.191275715006</v>
      </c>
      <c r="J63" s="196">
        <v>0.22848866126578193</v>
      </c>
    </row>
    <row r="64" spans="1:10" x14ac:dyDescent="0.2">
      <c r="A64" s="178" t="s">
        <v>335</v>
      </c>
      <c r="B64" s="179">
        <v>211552.62664113348</v>
      </c>
      <c r="C64" s="179">
        <v>207927.99268720488</v>
      </c>
      <c r="D64" s="196">
        <v>1.7432159600469399E-2</v>
      </c>
      <c r="E64" s="179">
        <v>179745.97320552848</v>
      </c>
      <c r="F64" s="179">
        <v>181015.13986480772</v>
      </c>
      <c r="G64" s="196">
        <v>-7.0113840213980039E-3</v>
      </c>
      <c r="H64" s="191">
        <v>31806.653435604996</v>
      </c>
      <c r="I64" s="191">
        <v>26912.852822397155</v>
      </c>
      <c r="J64" s="196">
        <v>0.18183879076302056</v>
      </c>
    </row>
    <row r="65" spans="1:10" x14ac:dyDescent="0.2">
      <c r="A65" s="178" t="s">
        <v>720</v>
      </c>
      <c r="B65" s="179">
        <v>168984.88568035502</v>
      </c>
      <c r="C65" s="179">
        <v>166744.87317506471</v>
      </c>
      <c r="D65" s="196">
        <v>1.34337713816155E-2</v>
      </c>
      <c r="E65" s="179">
        <v>134870.70286316951</v>
      </c>
      <c r="F65" s="179">
        <v>138232.83682582297</v>
      </c>
      <c r="G65" s="196">
        <v>-2.4322252511462472E-2</v>
      </c>
      <c r="H65" s="191">
        <v>34114.182817185509</v>
      </c>
      <c r="I65" s="191">
        <v>28512.036349241749</v>
      </c>
      <c r="J65" s="196">
        <v>0.19648356221644425</v>
      </c>
    </row>
    <row r="66" spans="1:10" x14ac:dyDescent="0.2">
      <c r="A66" s="178" t="s">
        <v>337</v>
      </c>
      <c r="B66" s="179">
        <v>179781.93333995447</v>
      </c>
      <c r="C66" s="179">
        <v>181629.37384491094</v>
      </c>
      <c r="D66" s="196">
        <v>-1.0171485293639537E-2</v>
      </c>
      <c r="E66" s="179">
        <v>147788.42327874538</v>
      </c>
      <c r="F66" s="179">
        <v>155685.43584288526</v>
      </c>
      <c r="G66" s="196">
        <v>-5.0724157474237974E-2</v>
      </c>
      <c r="H66" s="191">
        <v>31993.51006120909</v>
      </c>
      <c r="I66" s="191">
        <v>25943.938002025672</v>
      </c>
      <c r="J66" s="196">
        <v>0.2331786353602554</v>
      </c>
    </row>
    <row r="67" spans="1:10" x14ac:dyDescent="0.2">
      <c r="A67" s="178" t="s">
        <v>338</v>
      </c>
      <c r="B67" s="179">
        <v>184109.03619004678</v>
      </c>
      <c r="C67" s="179">
        <v>185653.00477666111</v>
      </c>
      <c r="D67" s="196">
        <v>-8.3164212099432477E-3</v>
      </c>
      <c r="E67" s="179">
        <v>148175.4505912083</v>
      </c>
      <c r="F67" s="179">
        <v>154800.97935997241</v>
      </c>
      <c r="G67" s="196">
        <v>-4.2800302660599976E-2</v>
      </c>
      <c r="H67" s="191">
        <v>35933.585598838494</v>
      </c>
      <c r="I67" s="191">
        <v>30852.025416688706</v>
      </c>
      <c r="J67" s="196">
        <v>0.16470750667154044</v>
      </c>
    </row>
    <row r="68" spans="1:10" x14ac:dyDescent="0.2">
      <c r="A68" s="178" t="s">
        <v>339</v>
      </c>
      <c r="B68" s="179">
        <v>215370.35945915646</v>
      </c>
      <c r="C68" s="179">
        <v>215055.29311224452</v>
      </c>
      <c r="D68" s="196">
        <v>1.4650480922946407E-3</v>
      </c>
      <c r="E68" s="179">
        <v>168965.40682093098</v>
      </c>
      <c r="F68" s="179">
        <v>171916.23610044306</v>
      </c>
      <c r="G68" s="196">
        <v>-1.7164343208328714E-2</v>
      </c>
      <c r="H68" s="191">
        <v>46404.952638225484</v>
      </c>
      <c r="I68" s="191">
        <v>43139.057011801458</v>
      </c>
      <c r="J68" s="196">
        <v>7.5706235895016905E-2</v>
      </c>
    </row>
    <row r="69" spans="1:10" x14ac:dyDescent="0.2">
      <c r="A69" s="180" t="s">
        <v>149</v>
      </c>
      <c r="B69" s="181">
        <v>2401732.7245112373</v>
      </c>
      <c r="C69" s="182">
        <v>2353329.214379421</v>
      </c>
      <c r="D69" s="197">
        <v>2.0568099794987971E-2</v>
      </c>
      <c r="E69" s="181">
        <v>1958890.7113656132</v>
      </c>
      <c r="F69" s="182">
        <v>1952717.8752754875</v>
      </c>
      <c r="G69" s="197">
        <v>3.1611510133049414E-3</v>
      </c>
      <c r="H69" s="192">
        <v>442842.01314562408</v>
      </c>
      <c r="I69" s="193">
        <v>400611.3391039329</v>
      </c>
      <c r="J69" s="197">
        <v>0.10541557344869612</v>
      </c>
    </row>
    <row r="70" spans="1:10" x14ac:dyDescent="0.2">
      <c r="A70" s="1117" t="s">
        <v>723</v>
      </c>
      <c r="B70" s="1115" t="s">
        <v>149</v>
      </c>
      <c r="C70" s="1116" t="s">
        <v>149</v>
      </c>
      <c r="D70" s="175" t="s">
        <v>472</v>
      </c>
      <c r="E70" s="1115" t="s">
        <v>150</v>
      </c>
      <c r="F70" s="1116" t="s">
        <v>150</v>
      </c>
      <c r="G70" s="175" t="s">
        <v>472</v>
      </c>
      <c r="H70" s="1115" t="s">
        <v>151</v>
      </c>
      <c r="I70" s="1116" t="s">
        <v>151</v>
      </c>
      <c r="J70" s="175" t="s">
        <v>472</v>
      </c>
    </row>
    <row r="71" spans="1:10" ht="12" customHeight="1" x14ac:dyDescent="0.2">
      <c r="A71" s="1062"/>
      <c r="B71" s="176">
        <v>2013</v>
      </c>
      <c r="C71" s="176">
        <v>2012</v>
      </c>
      <c r="D71" s="177" t="s">
        <v>717</v>
      </c>
      <c r="E71" s="176">
        <v>2013</v>
      </c>
      <c r="F71" s="176">
        <v>2012</v>
      </c>
      <c r="G71" s="177" t="s">
        <v>717</v>
      </c>
      <c r="H71" s="176">
        <v>2013</v>
      </c>
      <c r="I71" s="176">
        <v>2012</v>
      </c>
      <c r="J71" s="177" t="s">
        <v>717</v>
      </c>
    </row>
    <row r="72" spans="1:10" x14ac:dyDescent="0.2">
      <c r="A72" s="178" t="s">
        <v>718</v>
      </c>
      <c r="B72" s="179">
        <v>198821.59510641231</v>
      </c>
      <c r="C72" s="179">
        <v>190323.81654054931</v>
      </c>
      <c r="D72" s="196">
        <v>4.4649055070060006E-2</v>
      </c>
      <c r="E72" s="179">
        <v>151351.26232470482</v>
      </c>
      <c r="F72" s="179">
        <v>146289.64795332114</v>
      </c>
      <c r="G72" s="196">
        <v>3.4599949088665261E-2</v>
      </c>
      <c r="H72" s="191">
        <v>47470.332781707475</v>
      </c>
      <c r="I72" s="191">
        <v>44034.168587228174</v>
      </c>
      <c r="J72" s="196">
        <v>7.8034042760964928E-2</v>
      </c>
    </row>
    <row r="73" spans="1:10" x14ac:dyDescent="0.2">
      <c r="A73" s="178" t="s">
        <v>719</v>
      </c>
      <c r="B73" s="179">
        <v>190752.41607131448</v>
      </c>
      <c r="C73" s="179">
        <v>185220.12309834131</v>
      </c>
      <c r="D73" s="196">
        <v>2.986874687495944E-2</v>
      </c>
      <c r="E73" s="179">
        <v>146176.56768878867</v>
      </c>
      <c r="F73" s="179">
        <v>144419.58740249436</v>
      </c>
      <c r="G73" s="196">
        <v>1.2165803253527008E-2</v>
      </c>
      <c r="H73" s="191">
        <v>44575.84838252583</v>
      </c>
      <c r="I73" s="191">
        <v>40800.535695846942</v>
      </c>
      <c r="J73" s="196">
        <v>9.2530958780111749E-2</v>
      </c>
    </row>
    <row r="74" spans="1:10" x14ac:dyDescent="0.2">
      <c r="A74" s="178" t="s">
        <v>331</v>
      </c>
      <c r="B74" s="179">
        <v>217820.13445650734</v>
      </c>
      <c r="C74" s="179">
        <v>215132.09389910509</v>
      </c>
      <c r="D74" s="196">
        <v>1.2494837514401391E-2</v>
      </c>
      <c r="E74" s="179">
        <v>171291.13410516066</v>
      </c>
      <c r="F74" s="179">
        <v>168376.76115590287</v>
      </c>
      <c r="G74" s="196">
        <v>1.7308641223709786E-2</v>
      </c>
      <c r="H74" s="191">
        <v>46529.000351346665</v>
      </c>
      <c r="I74" s="191">
        <v>46755.332743202234</v>
      </c>
      <c r="J74" s="196">
        <v>-4.8407824001311939E-3</v>
      </c>
    </row>
    <row r="75" spans="1:10" x14ac:dyDescent="0.2">
      <c r="A75" s="178" t="s">
        <v>332</v>
      </c>
      <c r="B75" s="179">
        <v>189407.6717101653</v>
      </c>
      <c r="C75" s="179">
        <v>186610.63405276422</v>
      </c>
      <c r="D75" s="196">
        <v>1.49886295151338E-2</v>
      </c>
      <c r="E75" s="179">
        <v>155259.14612789563</v>
      </c>
      <c r="F75" s="179">
        <v>152916.36821009385</v>
      </c>
      <c r="G75" s="196">
        <v>1.5320648438256201E-2</v>
      </c>
      <c r="H75" s="191">
        <v>34148.525582269671</v>
      </c>
      <c r="I75" s="191">
        <v>33694.265842670378</v>
      </c>
      <c r="J75" s="196">
        <v>1.3481811466686366E-2</v>
      </c>
    </row>
    <row r="76" spans="1:10" x14ac:dyDescent="0.2">
      <c r="A76" s="178" t="s">
        <v>240</v>
      </c>
      <c r="B76" s="179">
        <v>182190.27388206887</v>
      </c>
      <c r="C76" s="179">
        <v>172116.72917940369</v>
      </c>
      <c r="D76" s="196">
        <v>5.8527400274758667E-2</v>
      </c>
      <c r="E76" s="179">
        <v>155372.62864304101</v>
      </c>
      <c r="F76" s="179">
        <v>150719.13350040888</v>
      </c>
      <c r="G76" s="196">
        <v>3.087527797271683E-2</v>
      </c>
      <c r="H76" s="191">
        <v>26817.645239027846</v>
      </c>
      <c r="I76" s="191">
        <v>21397.595678994803</v>
      </c>
      <c r="J76" s="196">
        <v>0.25330180275131076</v>
      </c>
    </row>
    <row r="77" spans="1:10" x14ac:dyDescent="0.2">
      <c r="A77" s="178" t="s">
        <v>333</v>
      </c>
      <c r="B77" s="179">
        <v>211887.59806095329</v>
      </c>
      <c r="C77" s="179">
        <v>206946.61511205317</v>
      </c>
      <c r="D77" s="196">
        <v>2.3875640325041081E-2</v>
      </c>
      <c r="E77" s="179">
        <v>183990.53267749387</v>
      </c>
      <c r="F77" s="179">
        <v>177586.11614763018</v>
      </c>
      <c r="G77" s="196">
        <v>3.6063723160315142E-2</v>
      </c>
      <c r="H77" s="191">
        <v>27897.065383459416</v>
      </c>
      <c r="I77" s="191">
        <v>29360.498964422983</v>
      </c>
      <c r="J77" s="196">
        <v>-4.984362093903294E-2</v>
      </c>
    </row>
    <row r="78" spans="1:10" x14ac:dyDescent="0.2">
      <c r="A78" s="178" t="s">
        <v>334</v>
      </c>
      <c r="B78" s="179">
        <v>225274.08775556198</v>
      </c>
      <c r="C78" s="179">
        <v>213700.32581147517</v>
      </c>
      <c r="D78" s="196">
        <v>5.4158840891506577E-2</v>
      </c>
      <c r="E78" s="179">
        <v>193462.02091463655</v>
      </c>
      <c r="F78" s="179">
        <v>188180.74257983401</v>
      </c>
      <c r="G78" s="196">
        <v>2.8064924510338818E-2</v>
      </c>
      <c r="H78" s="191">
        <v>31812.066840925439</v>
      </c>
      <c r="I78" s="191">
        <v>25519.583231641165</v>
      </c>
      <c r="J78" s="196">
        <v>0.2465747011684094</v>
      </c>
    </row>
    <row r="79" spans="1:10" x14ac:dyDescent="0.2">
      <c r="A79" s="178" t="s">
        <v>335</v>
      </c>
      <c r="B79" s="179">
        <v>208400.70285952819</v>
      </c>
      <c r="C79" s="179">
        <v>204669.25570473573</v>
      </c>
      <c r="D79" s="196">
        <v>1.823159585910461E-2</v>
      </c>
      <c r="E79" s="179">
        <v>177068.95344472799</v>
      </c>
      <c r="F79" s="179">
        <v>178016.54871880941</v>
      </c>
      <c r="G79" s="196">
        <v>-5.3230740675588306E-3</v>
      </c>
      <c r="H79" s="191">
        <v>31331.749414800193</v>
      </c>
      <c r="I79" s="191">
        <v>26652.706985926317</v>
      </c>
      <c r="J79" s="196">
        <v>0.17555599254306875</v>
      </c>
    </row>
    <row r="80" spans="1:10" x14ac:dyDescent="0.2">
      <c r="A80" s="178" t="s">
        <v>720</v>
      </c>
      <c r="B80" s="179">
        <v>165981.74105281432</v>
      </c>
      <c r="C80" s="179">
        <v>163167.07422146568</v>
      </c>
      <c r="D80" s="196">
        <v>1.7250213284625726E-2</v>
      </c>
      <c r="E80" s="179">
        <v>132348.53976662547</v>
      </c>
      <c r="F80" s="179">
        <v>135321.05462201894</v>
      </c>
      <c r="G80" s="196">
        <v>-2.1966388480317067E-2</v>
      </c>
      <c r="H80" s="191">
        <v>33633.201286188843</v>
      </c>
      <c r="I80" s="191">
        <v>27846.01959944675</v>
      </c>
      <c r="J80" s="196">
        <v>0.20782796859257657</v>
      </c>
    </row>
    <row r="81" spans="1:10" x14ac:dyDescent="0.2">
      <c r="A81" s="178" t="s">
        <v>337</v>
      </c>
      <c r="B81" s="179">
        <v>176230.58562256224</v>
      </c>
      <c r="C81" s="179">
        <v>178430.05389568605</v>
      </c>
      <c r="D81" s="196">
        <v>-1.232678141996002E-2</v>
      </c>
      <c r="E81" s="179">
        <v>144663.84261787581</v>
      </c>
      <c r="F81" s="179">
        <v>152906.74430639762</v>
      </c>
      <c r="G81" s="196">
        <v>-5.3908032153274554E-2</v>
      </c>
      <c r="H81" s="191">
        <v>31566.743004686428</v>
      </c>
      <c r="I81" s="191">
        <v>25523.309589288423</v>
      </c>
      <c r="J81" s="196">
        <v>0.23678094701066121</v>
      </c>
    </row>
    <row r="82" spans="1:10" x14ac:dyDescent="0.2">
      <c r="A82" s="178" t="s">
        <v>338</v>
      </c>
      <c r="B82" s="179">
        <v>180874.38319787584</v>
      </c>
      <c r="C82" s="179">
        <v>182442.81070329685</v>
      </c>
      <c r="D82" s="196">
        <v>-8.5968172676955668E-3</v>
      </c>
      <c r="E82" s="179">
        <v>145167.66370050551</v>
      </c>
      <c r="F82" s="179">
        <v>152005.34720867543</v>
      </c>
      <c r="G82" s="196">
        <v>-4.4983177458770895E-2</v>
      </c>
      <c r="H82" s="191">
        <v>35706.719497370323</v>
      </c>
      <c r="I82" s="191">
        <v>30437.463494621406</v>
      </c>
      <c r="J82" s="196">
        <v>0.17311744796605821</v>
      </c>
    </row>
    <row r="83" spans="1:10" x14ac:dyDescent="0.2">
      <c r="A83" s="178" t="s">
        <v>339</v>
      </c>
      <c r="B83" s="179">
        <v>211142.34832246936</v>
      </c>
      <c r="C83" s="190">
        <v>210434.28908706119</v>
      </c>
      <c r="D83" s="196">
        <v>3.364752191669762E-3</v>
      </c>
      <c r="E83" s="179">
        <v>165210.18423754643</v>
      </c>
      <c r="F83" s="179">
        <v>167968.23981645901</v>
      </c>
      <c r="G83" s="196">
        <v>-1.6420101692595779E-2</v>
      </c>
      <c r="H83" s="191">
        <v>45932.164084922937</v>
      </c>
      <c r="I83" s="191">
        <v>42466.049270602176</v>
      </c>
      <c r="J83" s="196">
        <v>8.1620844741972176E-2</v>
      </c>
    </row>
    <row r="84" spans="1:10" x14ac:dyDescent="0.2">
      <c r="A84" s="180" t="s">
        <v>149</v>
      </c>
      <c r="B84" s="181">
        <v>2358783.5380982333</v>
      </c>
      <c r="C84" s="182">
        <v>2309193.8213059376</v>
      </c>
      <c r="D84" s="197">
        <v>2.1474904503360648E-2</v>
      </c>
      <c r="E84" s="181">
        <v>1921362.4762490026</v>
      </c>
      <c r="F84" s="182">
        <v>1914706.2916220454</v>
      </c>
      <c r="G84" s="197">
        <v>3.476347602805685E-3</v>
      </c>
      <c r="H84" s="192">
        <v>437421.06184923108</v>
      </c>
      <c r="I84" s="193">
        <v>394487.52968389174</v>
      </c>
      <c r="J84" s="197">
        <v>0.10883368658001058</v>
      </c>
    </row>
    <row r="85" spans="1:10" x14ac:dyDescent="0.2">
      <c r="A85" s="1117" t="s">
        <v>725</v>
      </c>
      <c r="B85" s="1115" t="s">
        <v>149</v>
      </c>
      <c r="C85" s="1116" t="s">
        <v>149</v>
      </c>
      <c r="D85" s="175" t="s">
        <v>472</v>
      </c>
      <c r="E85" s="1115" t="s">
        <v>150</v>
      </c>
      <c r="F85" s="1116" t="s">
        <v>150</v>
      </c>
      <c r="G85" s="175" t="s">
        <v>472</v>
      </c>
      <c r="H85" s="1115" t="s">
        <v>151</v>
      </c>
      <c r="I85" s="1116" t="s">
        <v>151</v>
      </c>
      <c r="J85" s="175" t="s">
        <v>472</v>
      </c>
    </row>
    <row r="86" spans="1:10" x14ac:dyDescent="0.2">
      <c r="A86" s="1062" t="s">
        <v>726</v>
      </c>
      <c r="B86" s="176">
        <v>2013</v>
      </c>
      <c r="C86" s="176">
        <v>2012</v>
      </c>
      <c r="D86" s="177" t="s">
        <v>717</v>
      </c>
      <c r="E86" s="176">
        <v>2013</v>
      </c>
      <c r="F86" s="176">
        <v>2012</v>
      </c>
      <c r="G86" s="177" t="s">
        <v>717</v>
      </c>
      <c r="H86" s="176">
        <v>2013</v>
      </c>
      <c r="I86" s="176">
        <v>2012</v>
      </c>
      <c r="J86" s="177" t="s">
        <v>717</v>
      </c>
    </row>
    <row r="87" spans="1:10" x14ac:dyDescent="0.2">
      <c r="A87" s="178" t="s">
        <v>718</v>
      </c>
      <c r="B87" s="179">
        <v>5269.6651878816419</v>
      </c>
      <c r="C87" s="179">
        <v>4993.3678191824565</v>
      </c>
      <c r="D87" s="196">
        <v>5.5332869258652551E-2</v>
      </c>
      <c r="E87" s="179">
        <v>4017.3664604709243</v>
      </c>
      <c r="F87" s="179">
        <v>3980.9510181245305</v>
      </c>
      <c r="G87" s="196">
        <v>9.1474228596637452E-3</v>
      </c>
      <c r="H87" s="191">
        <v>1252.2987274107177</v>
      </c>
      <c r="I87" s="191">
        <v>1012.4168010579262</v>
      </c>
      <c r="J87" s="196">
        <v>0.23693989086523115</v>
      </c>
    </row>
    <row r="88" spans="1:10" x14ac:dyDescent="0.2">
      <c r="A88" s="178" t="s">
        <v>719</v>
      </c>
      <c r="B88" s="179">
        <v>4204.1993171434851</v>
      </c>
      <c r="C88" s="179">
        <v>4610.8953216365853</v>
      </c>
      <c r="D88" s="196">
        <v>-8.8203261215817008E-2</v>
      </c>
      <c r="E88" s="179">
        <v>3480.8483120299038</v>
      </c>
      <c r="F88" s="179">
        <v>3830.9596576078948</v>
      </c>
      <c r="G88" s="196">
        <v>-9.1389984982667594E-2</v>
      </c>
      <c r="H88" s="191">
        <v>723.35100511358121</v>
      </c>
      <c r="I88" s="191">
        <v>779.93566402869033</v>
      </c>
      <c r="J88" s="196">
        <v>-7.2550418611230016E-2</v>
      </c>
    </row>
    <row r="89" spans="1:10" x14ac:dyDescent="0.2">
      <c r="A89" s="178" t="s">
        <v>331</v>
      </c>
      <c r="B89" s="179">
        <v>4336.3393059785703</v>
      </c>
      <c r="C89" s="179">
        <v>4361.1183862464477</v>
      </c>
      <c r="D89" s="196">
        <v>-5.6818178442535894E-3</v>
      </c>
      <c r="E89" s="179">
        <v>3459.174815417638</v>
      </c>
      <c r="F89" s="179">
        <v>3532.8592881575041</v>
      </c>
      <c r="G89" s="196">
        <v>-2.0856894297167083E-2</v>
      </c>
      <c r="H89" s="191">
        <v>877.16449056093279</v>
      </c>
      <c r="I89" s="191">
        <v>828.25909808894392</v>
      </c>
      <c r="J89" s="196">
        <v>5.9046006961866349E-2</v>
      </c>
    </row>
    <row r="90" spans="1:10" x14ac:dyDescent="0.2">
      <c r="A90" s="178" t="s">
        <v>332</v>
      </c>
      <c r="B90" s="179">
        <v>4457.6036795379778</v>
      </c>
      <c r="C90" s="179">
        <v>4841.1935647902701</v>
      </c>
      <c r="D90" s="196">
        <v>-7.9234568938147842E-2</v>
      </c>
      <c r="E90" s="179">
        <v>2963.4806807747341</v>
      </c>
      <c r="F90" s="179">
        <v>3142.3869189899651</v>
      </c>
      <c r="G90" s="196">
        <v>-5.6933230320579287E-2</v>
      </c>
      <c r="H90" s="191">
        <v>1494.1229987632435</v>
      </c>
      <c r="I90" s="191">
        <v>1698.8066458003052</v>
      </c>
      <c r="J90" s="196">
        <v>-0.12048672374991543</v>
      </c>
    </row>
    <row r="91" spans="1:10" x14ac:dyDescent="0.2">
      <c r="A91" s="178" t="s">
        <v>240</v>
      </c>
      <c r="B91" s="179">
        <v>4315.1940372353765</v>
      </c>
      <c r="C91" s="179">
        <v>4295.2387850731748</v>
      </c>
      <c r="D91" s="196">
        <v>4.6459005332952774E-3</v>
      </c>
      <c r="E91" s="179">
        <v>3476.2225795615718</v>
      </c>
      <c r="F91" s="179">
        <v>3167.674482050491</v>
      </c>
      <c r="G91" s="196">
        <v>9.7405241371693041E-2</v>
      </c>
      <c r="H91" s="191">
        <v>838.97145767380493</v>
      </c>
      <c r="I91" s="191">
        <v>1127.5643030226836</v>
      </c>
      <c r="J91" s="196">
        <v>-0.25594358084522739</v>
      </c>
    </row>
    <row r="92" spans="1:10" x14ac:dyDescent="0.2">
      <c r="A92" s="178" t="s">
        <v>333</v>
      </c>
      <c r="B92" s="179">
        <v>4591.0224926954725</v>
      </c>
      <c r="C92" s="179">
        <v>4168.5468806025137</v>
      </c>
      <c r="D92" s="196">
        <v>0.10134841329453748</v>
      </c>
      <c r="E92" s="179">
        <v>3541.8430537043805</v>
      </c>
      <c r="F92" s="179">
        <v>3463.8309060261404</v>
      </c>
      <c r="G92" s="196">
        <v>2.2521927251852869E-2</v>
      </c>
      <c r="H92" s="191">
        <v>1049.1794389910915</v>
      </c>
      <c r="I92" s="191">
        <v>704.7159745763737</v>
      </c>
      <c r="J92" s="196">
        <v>0.48879758206387369</v>
      </c>
    </row>
    <row r="93" spans="1:10" x14ac:dyDescent="0.2">
      <c r="A93" s="178" t="s">
        <v>334</v>
      </c>
      <c r="B93" s="179">
        <v>4792.2702353713848</v>
      </c>
      <c r="C93" s="179">
        <v>4683.2673158908019</v>
      </c>
      <c r="D93" s="196">
        <v>2.3274972818810635E-2</v>
      </c>
      <c r="E93" s="179">
        <v>4132.4376938693713</v>
      </c>
      <c r="F93" s="179">
        <v>3834.5357879390112</v>
      </c>
      <c r="G93" s="196">
        <v>7.7689170842365929E-2</v>
      </c>
      <c r="H93" s="191">
        <v>659.8325415020131</v>
      </c>
      <c r="I93" s="191">
        <v>848.73152795179089</v>
      </c>
      <c r="J93" s="196">
        <v>-0.22256624177216555</v>
      </c>
    </row>
    <row r="94" spans="1:10" x14ac:dyDescent="0.2">
      <c r="A94" s="178" t="s">
        <v>335</v>
      </c>
      <c r="B94" s="179">
        <v>3748.4389662108961</v>
      </c>
      <c r="C94" s="179">
        <v>4036.4251039000037</v>
      </c>
      <c r="D94" s="196">
        <v>-7.134683049385826E-2</v>
      </c>
      <c r="E94" s="179">
        <v>3163.10233647625</v>
      </c>
      <c r="F94" s="179">
        <v>3341.6515221372538</v>
      </c>
      <c r="G94" s="196">
        <v>-5.343141990664757E-2</v>
      </c>
      <c r="H94" s="191">
        <v>585.33662973464595</v>
      </c>
      <c r="I94" s="191">
        <v>694.77358176274993</v>
      </c>
      <c r="J94" s="196">
        <v>-0.15751455567790185</v>
      </c>
    </row>
    <row r="95" spans="1:10" x14ac:dyDescent="0.2">
      <c r="A95" s="178" t="s">
        <v>720</v>
      </c>
      <c r="B95" s="179">
        <v>4965.0907096294586</v>
      </c>
      <c r="C95" s="179">
        <v>4124.5497226672542</v>
      </c>
      <c r="D95" s="196">
        <v>0.2037897573019547</v>
      </c>
      <c r="E95" s="179">
        <v>3283.9138037826128</v>
      </c>
      <c r="F95" s="179">
        <v>3131.1438163774437</v>
      </c>
      <c r="G95" s="196">
        <v>4.8790472863656342E-2</v>
      </c>
      <c r="H95" s="191">
        <v>1681.1769058468456</v>
      </c>
      <c r="I95" s="191">
        <v>993.4059062898109</v>
      </c>
      <c r="J95" s="196">
        <v>0.69233633019732421</v>
      </c>
    </row>
    <row r="96" spans="1:10" x14ac:dyDescent="0.2">
      <c r="A96" s="178" t="s">
        <v>337</v>
      </c>
      <c r="B96" s="179">
        <v>4502.8794847300442</v>
      </c>
      <c r="C96" s="179">
        <v>4106.4441933845737</v>
      </c>
      <c r="D96" s="196">
        <v>9.6539797614715539E-2</v>
      </c>
      <c r="E96" s="179">
        <v>3364.301960600229</v>
      </c>
      <c r="F96" s="179">
        <v>3367.8140424669032</v>
      </c>
      <c r="G96" s="196">
        <v>-1.0428372298434407E-3</v>
      </c>
      <c r="H96" s="191">
        <v>1138.5775241298149</v>
      </c>
      <c r="I96" s="191">
        <v>738.6301509176709</v>
      </c>
      <c r="J96" s="196">
        <v>0.54147176731853031</v>
      </c>
    </row>
    <row r="97" spans="1:10" x14ac:dyDescent="0.2">
      <c r="A97" s="178" t="s">
        <v>338</v>
      </c>
      <c r="B97" s="179">
        <v>4353.869065320464</v>
      </c>
      <c r="C97" s="179">
        <v>4068.9736347264152</v>
      </c>
      <c r="D97" s="196">
        <v>7.0016533939327052E-2</v>
      </c>
      <c r="E97" s="179">
        <v>3457.8451094703478</v>
      </c>
      <c r="F97" s="179">
        <v>3079.4409878557822</v>
      </c>
      <c r="G97" s="196">
        <v>0.12288078359249499</v>
      </c>
      <c r="H97" s="191">
        <v>896.02395585011629</v>
      </c>
      <c r="I97" s="191">
        <v>989.53264687063302</v>
      </c>
      <c r="J97" s="196">
        <v>-9.449783321069305E-2</v>
      </c>
    </row>
    <row r="98" spans="1:10" x14ac:dyDescent="0.2">
      <c r="A98" s="178" t="s">
        <v>339</v>
      </c>
      <c r="B98" s="179">
        <v>5620.606871235811</v>
      </c>
      <c r="C98" s="179">
        <v>5032.6268698656113</v>
      </c>
      <c r="D98" s="196">
        <v>0.11683361722898811</v>
      </c>
      <c r="E98" s="179">
        <v>4322.6978262523562</v>
      </c>
      <c r="F98" s="179">
        <v>3866.7143525217775</v>
      </c>
      <c r="G98" s="196">
        <v>0.11792530612797858</v>
      </c>
      <c r="H98" s="191">
        <v>1297.9090449834546</v>
      </c>
      <c r="I98" s="191">
        <v>1165.9125173438338</v>
      </c>
      <c r="J98" s="196">
        <v>0.11321306330970149</v>
      </c>
    </row>
    <row r="99" spans="1:10" x14ac:dyDescent="0.2">
      <c r="A99" s="180" t="s">
        <v>149</v>
      </c>
      <c r="B99" s="181">
        <v>55157.179352970583</v>
      </c>
      <c r="C99" s="182">
        <v>53322.647597966112</v>
      </c>
      <c r="D99" s="197">
        <v>3.4404363579921826E-2</v>
      </c>
      <c r="E99" s="181">
        <v>42663.23463241032</v>
      </c>
      <c r="F99" s="182">
        <v>41739.962780254697</v>
      </c>
      <c r="G99" s="197">
        <v>2.2119613690513074E-2</v>
      </c>
      <c r="H99" s="192">
        <v>12493.944720560261</v>
      </c>
      <c r="I99" s="193">
        <v>11582.684817711412</v>
      </c>
      <c r="J99" s="197">
        <v>7.8674324406670992E-2</v>
      </c>
    </row>
    <row r="100" spans="1:10" x14ac:dyDescent="0.2">
      <c r="A100" s="1117" t="s">
        <v>727</v>
      </c>
      <c r="B100" s="1115" t="s">
        <v>149</v>
      </c>
      <c r="C100" s="1116" t="s">
        <v>149</v>
      </c>
      <c r="D100" s="175" t="s">
        <v>472</v>
      </c>
      <c r="E100" s="1115" t="s">
        <v>150</v>
      </c>
      <c r="F100" s="1116" t="s">
        <v>150</v>
      </c>
      <c r="G100" s="175" t="s">
        <v>472</v>
      </c>
      <c r="H100" s="1115" t="s">
        <v>151</v>
      </c>
      <c r="I100" s="1116" t="s">
        <v>151</v>
      </c>
      <c r="J100" s="175" t="s">
        <v>472</v>
      </c>
    </row>
    <row r="101" spans="1:10" ht="12" customHeight="1" x14ac:dyDescent="0.2">
      <c r="A101" s="1062"/>
      <c r="B101" s="176">
        <v>2013</v>
      </c>
      <c r="C101" s="176">
        <v>2012</v>
      </c>
      <c r="D101" s="177" t="s">
        <v>717</v>
      </c>
      <c r="E101" s="176">
        <v>2013</v>
      </c>
      <c r="F101" s="176">
        <v>2012</v>
      </c>
      <c r="G101" s="177" t="s">
        <v>717</v>
      </c>
      <c r="H101" s="176">
        <v>2013</v>
      </c>
      <c r="I101" s="176">
        <v>2012</v>
      </c>
      <c r="J101" s="177" t="s">
        <v>717</v>
      </c>
    </row>
    <row r="102" spans="1:10" x14ac:dyDescent="0.2">
      <c r="A102" s="178" t="s">
        <v>718</v>
      </c>
      <c r="B102" s="179">
        <v>6302.1318307252659</v>
      </c>
      <c r="C102" s="179">
        <v>6355.8078933295228</v>
      </c>
      <c r="D102" s="196">
        <v>-8.4451990219198692E-3</v>
      </c>
      <c r="E102" s="179">
        <v>4836.5848827105283</v>
      </c>
      <c r="F102" s="179">
        <v>4887.3110966724007</v>
      </c>
      <c r="G102" s="196">
        <v>-1.0379166162843623E-2</v>
      </c>
      <c r="H102" s="191">
        <v>1465.5469480147376</v>
      </c>
      <c r="I102" s="191">
        <v>1468.4967966571221</v>
      </c>
      <c r="J102" s="196">
        <v>-2.0087538829498541E-3</v>
      </c>
    </row>
    <row r="103" spans="1:10" x14ac:dyDescent="0.2">
      <c r="A103" s="178" t="s">
        <v>719</v>
      </c>
      <c r="B103" s="179">
        <v>6144.6478531280827</v>
      </c>
      <c r="C103" s="179">
        <v>6054.616169743651</v>
      </c>
      <c r="D103" s="196">
        <v>1.4869924180221483E-2</v>
      </c>
      <c r="E103" s="179">
        <v>4620.7895609783736</v>
      </c>
      <c r="F103" s="179">
        <v>5148.0929302405175</v>
      </c>
      <c r="G103" s="196">
        <v>-0.10242693292591909</v>
      </c>
      <c r="H103" s="191">
        <v>1523.8582921497095</v>
      </c>
      <c r="I103" s="191">
        <v>906.52323950313337</v>
      </c>
      <c r="J103" s="196">
        <v>0.6809919765376764</v>
      </c>
    </row>
    <row r="104" spans="1:10" x14ac:dyDescent="0.2">
      <c r="A104" s="178" t="s">
        <v>331</v>
      </c>
      <c r="B104" s="179">
        <v>6664.1634712089908</v>
      </c>
      <c r="C104" s="179">
        <v>6581.8803823663193</v>
      </c>
      <c r="D104" s="196">
        <v>1.2501456128421573E-2</v>
      </c>
      <c r="E104" s="179">
        <v>5656.7191991990567</v>
      </c>
      <c r="F104" s="179">
        <v>5326.8641351294373</v>
      </c>
      <c r="G104" s="196">
        <v>6.1922935464845397E-2</v>
      </c>
      <c r="H104" s="191">
        <v>1007.4442720099344</v>
      </c>
      <c r="I104" s="191">
        <v>1255.0162472368822</v>
      </c>
      <c r="J104" s="196">
        <v>-0.19726595235082967</v>
      </c>
    </row>
    <row r="105" spans="1:10" x14ac:dyDescent="0.2">
      <c r="A105" s="178" t="s">
        <v>332</v>
      </c>
      <c r="B105" s="179">
        <v>5696.3988696534852</v>
      </c>
      <c r="C105" s="179">
        <v>6319.3670648342304</v>
      </c>
      <c r="D105" s="196">
        <v>-9.8580789624868381E-2</v>
      </c>
      <c r="E105" s="179">
        <v>4296.0889502733253</v>
      </c>
      <c r="F105" s="179">
        <v>4701.5930535574316</v>
      </c>
      <c r="G105" s="196">
        <v>-8.6248235154525843E-2</v>
      </c>
      <c r="H105" s="191">
        <v>1400.3099193801597</v>
      </c>
      <c r="I105" s="191">
        <v>1617.7740112767988</v>
      </c>
      <c r="J105" s="196">
        <v>-0.13442179833573265</v>
      </c>
    </row>
    <row r="106" spans="1:10" x14ac:dyDescent="0.2">
      <c r="A106" s="178" t="s">
        <v>240</v>
      </c>
      <c r="B106" s="179">
        <v>5476.749612036454</v>
      </c>
      <c r="C106" s="179">
        <v>5638.7035311352374</v>
      </c>
      <c r="D106" s="196">
        <v>-2.872183618176094E-2</v>
      </c>
      <c r="E106" s="179">
        <v>4619.2455355688262</v>
      </c>
      <c r="F106" s="179">
        <v>4125.7723585234207</v>
      </c>
      <c r="G106" s="196">
        <v>0.11960746598777816</v>
      </c>
      <c r="H106" s="191">
        <v>857.50407646762812</v>
      </c>
      <c r="I106" s="191">
        <v>1512.9311726118169</v>
      </c>
      <c r="J106" s="196">
        <v>-0.4332167305487572</v>
      </c>
    </row>
    <row r="107" spans="1:10" x14ac:dyDescent="0.2">
      <c r="A107" s="178" t="s">
        <v>333</v>
      </c>
      <c r="B107" s="179">
        <v>7037.2487147547563</v>
      </c>
      <c r="C107" s="179">
        <v>6459.0272067247106</v>
      </c>
      <c r="D107" s="196">
        <v>8.9521454163877801E-2</v>
      </c>
      <c r="E107" s="179">
        <v>4949.295938022382</v>
      </c>
      <c r="F107" s="179">
        <v>5405.0335016299459</v>
      </c>
      <c r="G107" s="196">
        <v>-8.4317250479600481E-2</v>
      </c>
      <c r="H107" s="191">
        <v>2087.9527767323743</v>
      </c>
      <c r="I107" s="191">
        <v>1053.9937050947644</v>
      </c>
      <c r="J107" s="196">
        <v>0.98099169533905961</v>
      </c>
    </row>
    <row r="108" spans="1:10" x14ac:dyDescent="0.2">
      <c r="A108" s="178" t="s">
        <v>334</v>
      </c>
      <c r="B108" s="179">
        <v>6212.1790046189826</v>
      </c>
      <c r="C108" s="179">
        <v>6138.1636622610449</v>
      </c>
      <c r="D108" s="196">
        <v>1.2058222365917359E-2</v>
      </c>
      <c r="E108" s="179">
        <v>5511.5873909649599</v>
      </c>
      <c r="F108" s="179">
        <v>5285.7401454591654</v>
      </c>
      <c r="G108" s="196">
        <v>4.2727648217783409E-2</v>
      </c>
      <c r="H108" s="191">
        <v>700.59161365402292</v>
      </c>
      <c r="I108" s="191">
        <v>852.42351680187983</v>
      </c>
      <c r="J108" s="196">
        <v>-0.17811791926799414</v>
      </c>
    </row>
    <row r="109" spans="1:10" x14ac:dyDescent="0.2">
      <c r="A109" s="178" t="s">
        <v>335</v>
      </c>
      <c r="B109" s="179">
        <v>6241.8057935446177</v>
      </c>
      <c r="C109" s="179">
        <v>6592.5489465598203</v>
      </c>
      <c r="D109" s="196">
        <v>-5.3202965326215823E-2</v>
      </c>
      <c r="E109" s="179">
        <v>4999.1288437343119</v>
      </c>
      <c r="F109" s="179">
        <v>5264.9227970041411</v>
      </c>
      <c r="G109" s="196">
        <v>-5.0483922275379234E-2</v>
      </c>
      <c r="H109" s="191">
        <v>1242.6769498103063</v>
      </c>
      <c r="I109" s="191">
        <v>1327.6261495556796</v>
      </c>
      <c r="J109" s="196">
        <v>-6.3985783779419769E-2</v>
      </c>
    </row>
    <row r="110" spans="1:10" x14ac:dyDescent="0.2">
      <c r="A110" s="178" t="s">
        <v>720</v>
      </c>
      <c r="B110" s="179">
        <v>6392.4649966355846</v>
      </c>
      <c r="C110" s="179">
        <v>5544.6765761733495</v>
      </c>
      <c r="D110" s="196">
        <v>0.15290132955732028</v>
      </c>
      <c r="E110" s="179">
        <v>4103.9243382071527</v>
      </c>
      <c r="F110" s="179">
        <v>4572.2481733804952</v>
      </c>
      <c r="G110" s="196">
        <v>-0.10242747493452153</v>
      </c>
      <c r="H110" s="191">
        <v>2288.5406584284324</v>
      </c>
      <c r="I110" s="191">
        <v>972.42840279285417</v>
      </c>
      <c r="J110" s="196">
        <v>1.3534284394158478</v>
      </c>
    </row>
    <row r="111" spans="1:10" x14ac:dyDescent="0.2">
      <c r="A111" s="178" t="s">
        <v>337</v>
      </c>
      <c r="B111" s="179">
        <v>5883.0295728415203</v>
      </c>
      <c r="C111" s="179">
        <v>5212.7173091748109</v>
      </c>
      <c r="D111" s="196">
        <v>0.12859171597257046</v>
      </c>
      <c r="E111" s="179">
        <v>4956.5008558868358</v>
      </c>
      <c r="F111" s="179">
        <v>4596.5505955412227</v>
      </c>
      <c r="G111" s="196">
        <v>7.8308778042120109E-2</v>
      </c>
      <c r="H111" s="191">
        <v>926.52871695468423</v>
      </c>
      <c r="I111" s="191">
        <v>616.16671363358785</v>
      </c>
      <c r="J111" s="196">
        <v>0.50369810061771281</v>
      </c>
    </row>
    <row r="112" spans="1:10" x14ac:dyDescent="0.2">
      <c r="A112" s="178" t="s">
        <v>338</v>
      </c>
      <c r="B112" s="179">
        <v>5507.4185420596941</v>
      </c>
      <c r="C112" s="179">
        <v>5317.4625228549794</v>
      </c>
      <c r="D112" s="196">
        <v>3.5723057452359042E-2</v>
      </c>
      <c r="E112" s="179">
        <v>4395.6300267326314</v>
      </c>
      <c r="F112" s="179">
        <v>4308.16379522838</v>
      </c>
      <c r="G112" s="196">
        <v>2.0302438732976436E-2</v>
      </c>
      <c r="H112" s="191">
        <v>1111.7885153270627</v>
      </c>
      <c r="I112" s="191">
        <v>1009.2987276265994</v>
      </c>
      <c r="J112" s="196">
        <v>0.10154554335114585</v>
      </c>
    </row>
    <row r="113" spans="1:10" x14ac:dyDescent="0.2">
      <c r="A113" s="178" t="s">
        <v>339</v>
      </c>
      <c r="B113" s="179">
        <v>6751.6577834419986</v>
      </c>
      <c r="C113" s="179">
        <v>6433.9273882301386</v>
      </c>
      <c r="D113" s="196">
        <v>4.9383584246396328E-2</v>
      </c>
      <c r="E113" s="179">
        <v>5388.9090608956931</v>
      </c>
      <c r="F113" s="179">
        <v>5254.7930409864894</v>
      </c>
      <c r="G113" s="196">
        <v>2.5522607429659283E-2</v>
      </c>
      <c r="H113" s="191">
        <v>1362.7487225463051</v>
      </c>
      <c r="I113" s="191">
        <v>1179.134347243649</v>
      </c>
      <c r="J113" s="196">
        <v>0.15571963935396682</v>
      </c>
    </row>
    <row r="114" spans="1:10" x14ac:dyDescent="0.2">
      <c r="A114" s="180" t="s">
        <v>149</v>
      </c>
      <c r="B114" s="181">
        <v>74309.896044649446</v>
      </c>
      <c r="C114" s="182">
        <v>72648.89865338782</v>
      </c>
      <c r="D114" s="197">
        <v>2.2863352673608173E-2</v>
      </c>
      <c r="E114" s="181">
        <v>58334.404583174066</v>
      </c>
      <c r="F114" s="182">
        <v>58877.08562335305</v>
      </c>
      <c r="G114" s="197">
        <v>-9.2171858446019606E-3</v>
      </c>
      <c r="H114" s="192">
        <v>15975.491461475358</v>
      </c>
      <c r="I114" s="193">
        <v>13771.813030034766</v>
      </c>
      <c r="J114" s="197">
        <v>0.16001367624107443</v>
      </c>
    </row>
    <row r="115" spans="1:10" x14ac:dyDescent="0.2">
      <c r="A115" s="617"/>
      <c r="B115" s="186"/>
      <c r="C115" s="187"/>
      <c r="D115" s="198"/>
      <c r="E115" s="187"/>
      <c r="F115" s="188"/>
      <c r="G115" s="198"/>
      <c r="H115" s="194"/>
      <c r="I115" s="194"/>
      <c r="J115" s="616"/>
    </row>
    <row r="116" spans="1:10" x14ac:dyDescent="0.2">
      <c r="A116" s="272" t="s">
        <v>249</v>
      </c>
      <c r="B116" s="186"/>
      <c r="C116" s="187"/>
      <c r="D116" s="198"/>
      <c r="E116" s="187"/>
      <c r="F116" s="188"/>
      <c r="G116" s="198"/>
      <c r="H116" s="194"/>
      <c r="I116" s="194"/>
      <c r="J116" s="616"/>
    </row>
    <row r="117" spans="1:10" x14ac:dyDescent="0.2">
      <c r="A117" s="436" t="s">
        <v>219</v>
      </c>
      <c r="B117" s="186"/>
      <c r="C117" s="187"/>
      <c r="D117" s="198"/>
      <c r="E117" s="187"/>
      <c r="F117" s="188"/>
      <c r="G117" s="198"/>
      <c r="H117" s="194"/>
      <c r="I117" s="194"/>
      <c r="J117" s="616"/>
    </row>
    <row r="118" spans="1:10" ht="15.75" x14ac:dyDescent="0.25">
      <c r="A118" s="1113" t="str">
        <f>+A52</f>
        <v>TABLE 47:  Visitor Arrivals by Island and Month 2013 vs. 2012 (continued)</v>
      </c>
      <c r="B118" s="1113"/>
      <c r="C118" s="1113"/>
      <c r="D118" s="1113"/>
      <c r="E118" s="1113"/>
      <c r="F118" s="1113"/>
      <c r="G118" s="1113"/>
      <c r="H118" s="1113"/>
      <c r="I118" s="1113"/>
      <c r="J118" s="1113"/>
    </row>
    <row r="119" spans="1:10" ht="15.75" x14ac:dyDescent="0.25">
      <c r="A119" s="1113" t="s">
        <v>260</v>
      </c>
      <c r="B119" s="1113"/>
      <c r="C119" s="1113"/>
      <c r="D119" s="1113"/>
      <c r="E119" s="1113"/>
      <c r="F119" s="1113"/>
      <c r="G119" s="1113"/>
      <c r="H119" s="1113"/>
      <c r="I119" s="1113"/>
      <c r="J119" s="1113"/>
    </row>
    <row r="120" spans="1:10" x14ac:dyDescent="0.2">
      <c r="A120" s="436"/>
      <c r="B120" s="436"/>
      <c r="C120" s="189"/>
      <c r="D120" s="611"/>
      <c r="E120" s="189"/>
      <c r="F120" s="189"/>
      <c r="G120" s="611"/>
      <c r="H120" s="195"/>
      <c r="I120" s="195"/>
      <c r="J120" s="611"/>
    </row>
    <row r="121" spans="1:10" x14ac:dyDescent="0.2">
      <c r="A121" s="1117" t="s">
        <v>728</v>
      </c>
      <c r="B121" s="1115" t="s">
        <v>149</v>
      </c>
      <c r="C121" s="1116"/>
      <c r="D121" s="175" t="s">
        <v>472</v>
      </c>
      <c r="E121" s="1115" t="s">
        <v>150</v>
      </c>
      <c r="F121" s="1116"/>
      <c r="G121" s="175" t="s">
        <v>472</v>
      </c>
      <c r="H121" s="1115" t="s">
        <v>151</v>
      </c>
      <c r="I121" s="1116"/>
      <c r="J121" s="175" t="s">
        <v>472</v>
      </c>
    </row>
    <row r="122" spans="1:10" x14ac:dyDescent="0.2">
      <c r="A122" s="1062" t="s">
        <v>475</v>
      </c>
      <c r="B122" s="176">
        <v>2013</v>
      </c>
      <c r="C122" s="176">
        <v>2012</v>
      </c>
      <c r="D122" s="177" t="s">
        <v>717</v>
      </c>
      <c r="E122" s="176">
        <v>2013</v>
      </c>
      <c r="F122" s="176">
        <v>2012</v>
      </c>
      <c r="G122" s="177" t="s">
        <v>717</v>
      </c>
      <c r="H122" s="176">
        <v>2013</v>
      </c>
      <c r="I122" s="176">
        <v>2012</v>
      </c>
      <c r="J122" s="177" t="s">
        <v>717</v>
      </c>
    </row>
    <row r="123" spans="1:10" x14ac:dyDescent="0.2">
      <c r="A123" s="178" t="s">
        <v>718</v>
      </c>
      <c r="B123" s="179">
        <v>131257.46069360917</v>
      </c>
      <c r="C123" s="179">
        <v>125590.24951823834</v>
      </c>
      <c r="D123" s="196">
        <v>4.5124611162969508E-2</v>
      </c>
      <c r="E123" s="179">
        <v>94496.174035602497</v>
      </c>
      <c r="F123" s="179">
        <v>91223.232033099077</v>
      </c>
      <c r="G123" s="196">
        <v>3.5878382398421005E-2</v>
      </c>
      <c r="H123" s="191">
        <v>36761.286658006677</v>
      </c>
      <c r="I123" s="191">
        <v>34367.017485139266</v>
      </c>
      <c r="J123" s="196">
        <v>6.9667644971016962E-2</v>
      </c>
    </row>
    <row r="124" spans="1:10" x14ac:dyDescent="0.2">
      <c r="A124" s="178" t="s">
        <v>719</v>
      </c>
      <c r="B124" s="179">
        <v>128212.01188664691</v>
      </c>
      <c r="C124" s="179">
        <v>119627.60260866479</v>
      </c>
      <c r="D124" s="196">
        <v>7.1759435872539523E-2</v>
      </c>
      <c r="E124" s="179">
        <v>92346.791824312066</v>
      </c>
      <c r="F124" s="179">
        <v>89847.855604248965</v>
      </c>
      <c r="G124" s="196">
        <v>2.7812975649303295E-2</v>
      </c>
      <c r="H124" s="191">
        <v>35865.220062334847</v>
      </c>
      <c r="I124" s="191">
        <v>29779.747004415825</v>
      </c>
      <c r="J124" s="196">
        <v>0.2043493874214799</v>
      </c>
    </row>
    <row r="125" spans="1:10" x14ac:dyDescent="0.2">
      <c r="A125" s="178" t="s">
        <v>331</v>
      </c>
      <c r="B125" s="179">
        <v>132519.96405635346</v>
      </c>
      <c r="C125" s="179">
        <v>131682.39226498466</v>
      </c>
      <c r="D125" s="196">
        <v>6.3605450733561497E-3</v>
      </c>
      <c r="E125" s="179">
        <v>100984.15740186922</v>
      </c>
      <c r="F125" s="179">
        <v>98267.785122159039</v>
      </c>
      <c r="G125" s="196">
        <v>2.7642551181278785E-2</v>
      </c>
      <c r="H125" s="191">
        <v>31535.806654484255</v>
      </c>
      <c r="I125" s="191">
        <v>33414.607142825625</v>
      </c>
      <c r="J125" s="196">
        <v>-5.6226921367374616E-2</v>
      </c>
    </row>
    <row r="126" spans="1:10" x14ac:dyDescent="0.2">
      <c r="A126" s="178" t="s">
        <v>332</v>
      </c>
      <c r="B126" s="179">
        <v>108188.41579232062</v>
      </c>
      <c r="C126" s="179">
        <v>112910.67952116975</v>
      </c>
      <c r="D126" s="196">
        <v>-4.1823003358719024E-2</v>
      </c>
      <c r="E126" s="179">
        <v>80734.901795578582</v>
      </c>
      <c r="F126" s="179">
        <v>85046.492461401402</v>
      </c>
      <c r="G126" s="196">
        <v>-5.0696866396690576E-2</v>
      </c>
      <c r="H126" s="191">
        <v>27453.513996742044</v>
      </c>
      <c r="I126" s="191">
        <v>27864.187059768348</v>
      </c>
      <c r="J126" s="196">
        <v>-1.4738383077367967E-2</v>
      </c>
    </row>
    <row r="127" spans="1:10" x14ac:dyDescent="0.2">
      <c r="A127" s="178" t="s">
        <v>240</v>
      </c>
      <c r="B127" s="179">
        <v>108411.03920633394</v>
      </c>
      <c r="C127" s="179">
        <v>104380.96478103736</v>
      </c>
      <c r="D127" s="196">
        <v>3.8609285071761645E-2</v>
      </c>
      <c r="E127" s="179">
        <v>83172.961670913472</v>
      </c>
      <c r="F127" s="179">
        <v>81373.27985391434</v>
      </c>
      <c r="G127" s="196">
        <v>2.2116373092371466E-2</v>
      </c>
      <c r="H127" s="191">
        <v>25238.077535420467</v>
      </c>
      <c r="I127" s="191">
        <v>23007.684927123017</v>
      </c>
      <c r="J127" s="196">
        <v>9.6941200966643715E-2</v>
      </c>
    </row>
    <row r="128" spans="1:10" x14ac:dyDescent="0.2">
      <c r="A128" s="178" t="s">
        <v>333</v>
      </c>
      <c r="B128" s="179">
        <v>130936.38443138756</v>
      </c>
      <c r="C128" s="179">
        <v>118149.35901293949</v>
      </c>
      <c r="D128" s="196">
        <v>0.10822763259382273</v>
      </c>
      <c r="E128" s="179">
        <v>96173.865498946034</v>
      </c>
      <c r="F128" s="179">
        <v>95767.7456705566</v>
      </c>
      <c r="G128" s="196">
        <v>4.2406744102183591E-3</v>
      </c>
      <c r="H128" s="191">
        <v>34762.518932441533</v>
      </c>
      <c r="I128" s="191">
        <v>22381.613342382891</v>
      </c>
      <c r="J128" s="196">
        <v>0.55317306222128182</v>
      </c>
    </row>
    <row r="129" spans="1:10" x14ac:dyDescent="0.2">
      <c r="A129" s="178" t="s">
        <v>334</v>
      </c>
      <c r="B129" s="179">
        <v>134859.31449370185</v>
      </c>
      <c r="C129" s="179">
        <v>133257.04022750977</v>
      </c>
      <c r="D129" s="196">
        <v>1.2023937072716873E-2</v>
      </c>
      <c r="E129" s="179">
        <v>101158.41374124878</v>
      </c>
      <c r="F129" s="179">
        <v>100776.59007747498</v>
      </c>
      <c r="G129" s="196">
        <v>3.788813091217591E-3</v>
      </c>
      <c r="H129" s="191">
        <v>33700.90075245309</v>
      </c>
      <c r="I129" s="191">
        <v>32480.450150034805</v>
      </c>
      <c r="J129" s="196">
        <v>3.7574928819666509E-2</v>
      </c>
    </row>
    <row r="130" spans="1:10" x14ac:dyDescent="0.2">
      <c r="A130" s="178" t="s">
        <v>335</v>
      </c>
      <c r="B130" s="179">
        <v>128282.46147241621</v>
      </c>
      <c r="C130" s="179">
        <v>129441.40450840602</v>
      </c>
      <c r="D130" s="196">
        <v>-8.9534182697665887E-3</v>
      </c>
      <c r="E130" s="179">
        <v>91442.775198281088</v>
      </c>
      <c r="F130" s="179">
        <v>95545.911511665923</v>
      </c>
      <c r="G130" s="196">
        <v>-4.2944132809741964E-2</v>
      </c>
      <c r="H130" s="191">
        <v>36839.686274135121</v>
      </c>
      <c r="I130" s="191">
        <v>33895.492996740097</v>
      </c>
      <c r="J130" s="196">
        <v>8.6860907368368601E-2</v>
      </c>
    </row>
    <row r="131" spans="1:10" x14ac:dyDescent="0.2">
      <c r="A131" s="178" t="s">
        <v>720</v>
      </c>
      <c r="B131" s="179">
        <v>101935.70584202308</v>
      </c>
      <c r="C131" s="179">
        <v>96284.400145019797</v>
      </c>
      <c r="D131" s="196">
        <v>5.8693886948368634E-2</v>
      </c>
      <c r="E131" s="179">
        <v>67142.944739287719</v>
      </c>
      <c r="F131" s="179">
        <v>67688.936384186891</v>
      </c>
      <c r="G131" s="196">
        <v>-8.0661873869645184E-3</v>
      </c>
      <c r="H131" s="191">
        <v>34792.761102735356</v>
      </c>
      <c r="I131" s="191">
        <v>28595.463760832907</v>
      </c>
      <c r="J131" s="196">
        <v>0.2167230926462842</v>
      </c>
    </row>
    <row r="132" spans="1:10" x14ac:dyDescent="0.2">
      <c r="A132" s="178" t="s">
        <v>337</v>
      </c>
      <c r="B132" s="179">
        <v>103929.8626866665</v>
      </c>
      <c r="C132" s="179">
        <v>113416.72971938833</v>
      </c>
      <c r="D132" s="196">
        <v>-8.3646099267664531E-2</v>
      </c>
      <c r="E132" s="179">
        <v>76941.867633493239</v>
      </c>
      <c r="F132" s="179">
        <v>83302.0977990518</v>
      </c>
      <c r="G132" s="196">
        <v>-7.6351380500659594E-2</v>
      </c>
      <c r="H132" s="191">
        <v>26987.995053173261</v>
      </c>
      <c r="I132" s="191">
        <v>30114.631920336524</v>
      </c>
      <c r="J132" s="196">
        <v>-0.10382450881134075</v>
      </c>
    </row>
    <row r="133" spans="1:10" x14ac:dyDescent="0.2">
      <c r="A133" s="178" t="s">
        <v>338</v>
      </c>
      <c r="B133" s="179">
        <v>101943.08909201788</v>
      </c>
      <c r="C133" s="179">
        <v>113244.00157684539</v>
      </c>
      <c r="D133" s="196">
        <v>-9.9792592344583597E-2</v>
      </c>
      <c r="E133" s="179">
        <v>76478.367772361409</v>
      </c>
      <c r="F133" s="179">
        <v>82666.700958991132</v>
      </c>
      <c r="G133" s="196">
        <v>-7.4858838139671202E-2</v>
      </c>
      <c r="H133" s="191">
        <v>25464.721319656473</v>
      </c>
      <c r="I133" s="191">
        <v>30577.300617854249</v>
      </c>
      <c r="J133" s="196">
        <v>-0.16720178677945541</v>
      </c>
    </row>
    <row r="134" spans="1:10" x14ac:dyDescent="0.2">
      <c r="A134" s="178" t="s">
        <v>339</v>
      </c>
      <c r="B134" s="179">
        <v>124769.41766770786</v>
      </c>
      <c r="C134" s="179">
        <v>135296.95362412345</v>
      </c>
      <c r="D134" s="196">
        <v>-7.7810591254425132E-2</v>
      </c>
      <c r="E134" s="179">
        <v>94309.475221980465</v>
      </c>
      <c r="F134" s="179">
        <v>101171.34768571006</v>
      </c>
      <c r="G134" s="196">
        <v>-6.7824266659430865E-2</v>
      </c>
      <c r="H134" s="191">
        <v>30459.9424457274</v>
      </c>
      <c r="I134" s="191">
        <v>34125.605938413391</v>
      </c>
      <c r="J134" s="196">
        <v>-0.10741680306868184</v>
      </c>
    </row>
    <row r="135" spans="1:10" x14ac:dyDescent="0.2">
      <c r="A135" s="180" t="s">
        <v>149</v>
      </c>
      <c r="B135" s="181">
        <v>1435245.1273211851</v>
      </c>
      <c r="C135" s="182">
        <v>1433281.7775083273</v>
      </c>
      <c r="D135" s="197">
        <v>1.3698282108010051E-3</v>
      </c>
      <c r="E135" s="181">
        <v>1055382.6965338744</v>
      </c>
      <c r="F135" s="182">
        <v>1072677.97516246</v>
      </c>
      <c r="G135" s="197">
        <v>-1.6123458324914575E-2</v>
      </c>
      <c r="H135" s="192">
        <v>379862.43078731059</v>
      </c>
      <c r="I135" s="193">
        <v>360603.80234586692</v>
      </c>
      <c r="J135" s="197">
        <v>5.340661500560695E-2</v>
      </c>
    </row>
    <row r="136" spans="1:10" x14ac:dyDescent="0.2">
      <c r="A136" s="1117" t="s">
        <v>729</v>
      </c>
      <c r="B136" s="1115" t="s">
        <v>149</v>
      </c>
      <c r="C136" s="1116" t="s">
        <v>149</v>
      </c>
      <c r="D136" s="175" t="s">
        <v>472</v>
      </c>
      <c r="E136" s="1115" t="s">
        <v>150</v>
      </c>
      <c r="F136" s="1116" t="s">
        <v>150</v>
      </c>
      <c r="G136" s="175" t="s">
        <v>472</v>
      </c>
      <c r="H136" s="1115" t="s">
        <v>151</v>
      </c>
      <c r="I136" s="1116" t="s">
        <v>151</v>
      </c>
      <c r="J136" s="175" t="s">
        <v>472</v>
      </c>
    </row>
    <row r="137" spans="1:10" x14ac:dyDescent="0.2">
      <c r="A137" s="1062" t="s">
        <v>730</v>
      </c>
      <c r="B137" s="176">
        <v>2013</v>
      </c>
      <c r="C137" s="176">
        <v>2012</v>
      </c>
      <c r="D137" s="177" t="s">
        <v>717</v>
      </c>
      <c r="E137" s="176">
        <v>2013</v>
      </c>
      <c r="F137" s="176">
        <v>2012</v>
      </c>
      <c r="G137" s="177" t="s">
        <v>717</v>
      </c>
      <c r="H137" s="176">
        <v>2013</v>
      </c>
      <c r="I137" s="176">
        <v>2012</v>
      </c>
      <c r="J137" s="177" t="s">
        <v>717</v>
      </c>
    </row>
    <row r="138" spans="1:10" x14ac:dyDescent="0.2">
      <c r="A138" s="178" t="s">
        <v>718</v>
      </c>
      <c r="B138" s="179">
        <v>48032.763966018654</v>
      </c>
      <c r="C138" s="179">
        <v>45685.779076377868</v>
      </c>
      <c r="D138" s="196">
        <v>5.137232935695546E-2</v>
      </c>
      <c r="E138" s="179">
        <v>30923.032483488696</v>
      </c>
      <c r="F138" s="179">
        <v>29999.24286015367</v>
      </c>
      <c r="G138" s="196">
        <v>3.0793764617374597E-2</v>
      </c>
      <c r="H138" s="191">
        <v>17109.731482529962</v>
      </c>
      <c r="I138" s="191">
        <v>15686.5362162242</v>
      </c>
      <c r="J138" s="196">
        <v>9.072718455421569E-2</v>
      </c>
    </row>
    <row r="139" spans="1:10" x14ac:dyDescent="0.2">
      <c r="A139" s="178" t="s">
        <v>719</v>
      </c>
      <c r="B139" s="179">
        <v>46264.579489337382</v>
      </c>
      <c r="C139" s="179">
        <v>41764.119747215787</v>
      </c>
      <c r="D139" s="196">
        <v>0.10775899909686526</v>
      </c>
      <c r="E139" s="179">
        <v>29918.17607470294</v>
      </c>
      <c r="F139" s="179">
        <v>29071.15665257374</v>
      </c>
      <c r="G139" s="196">
        <v>2.9136075741733825E-2</v>
      </c>
      <c r="H139" s="191">
        <v>16346.403414634442</v>
      </c>
      <c r="I139" s="191">
        <v>12692.963094642048</v>
      </c>
      <c r="J139" s="196">
        <v>0.2878319500932438</v>
      </c>
    </row>
    <row r="140" spans="1:10" x14ac:dyDescent="0.2">
      <c r="A140" s="178" t="s">
        <v>331</v>
      </c>
      <c r="B140" s="179">
        <v>42997.665857647313</v>
      </c>
      <c r="C140" s="179">
        <v>47266.982029624138</v>
      </c>
      <c r="D140" s="196">
        <v>-9.0323434851437567E-2</v>
      </c>
      <c r="E140" s="179">
        <v>29458.261667349325</v>
      </c>
      <c r="F140" s="179">
        <v>32179.027168081422</v>
      </c>
      <c r="G140" s="196">
        <v>-8.4550893553141382E-2</v>
      </c>
      <c r="H140" s="191">
        <v>13539.404190297992</v>
      </c>
      <c r="I140" s="191">
        <v>15087.954861542719</v>
      </c>
      <c r="J140" s="196">
        <v>-0.10263489554782446</v>
      </c>
    </row>
    <row r="141" spans="1:10" x14ac:dyDescent="0.2">
      <c r="A141" s="178" t="s">
        <v>332</v>
      </c>
      <c r="B141" s="179">
        <v>40674.373857468156</v>
      </c>
      <c r="C141" s="179">
        <v>45068.855746305722</v>
      </c>
      <c r="D141" s="196">
        <v>-9.7505956520712922E-2</v>
      </c>
      <c r="E141" s="179">
        <v>27907.859315683127</v>
      </c>
      <c r="F141" s="179">
        <v>29156.838763029486</v>
      </c>
      <c r="G141" s="196">
        <v>-4.2836586555125789E-2</v>
      </c>
      <c r="H141" s="191">
        <v>12766.514541785031</v>
      </c>
      <c r="I141" s="191">
        <v>15912.01698327624</v>
      </c>
      <c r="J141" s="196">
        <v>-0.19768093792240027</v>
      </c>
    </row>
    <row r="142" spans="1:10" x14ac:dyDescent="0.2">
      <c r="A142" s="178" t="s">
        <v>240</v>
      </c>
      <c r="B142" s="179">
        <v>43298.251322816177</v>
      </c>
      <c r="C142" s="179">
        <v>40719.271037064369</v>
      </c>
      <c r="D142" s="196">
        <v>6.3335620212953136E-2</v>
      </c>
      <c r="E142" s="179">
        <v>31287.925238202708</v>
      </c>
      <c r="F142" s="179">
        <v>29500.057138892411</v>
      </c>
      <c r="G142" s="196">
        <v>6.0605580894051991E-2</v>
      </c>
      <c r="H142" s="191">
        <v>12010.326084613471</v>
      </c>
      <c r="I142" s="191">
        <v>11219.213898171956</v>
      </c>
      <c r="J142" s="196">
        <v>7.0514047920096967E-2</v>
      </c>
    </row>
    <row r="143" spans="1:10" x14ac:dyDescent="0.2">
      <c r="A143" s="178" t="s">
        <v>333</v>
      </c>
      <c r="B143" s="179">
        <v>50977.446247234759</v>
      </c>
      <c r="C143" s="179">
        <v>43765.890473629952</v>
      </c>
      <c r="D143" s="196">
        <v>0.16477571221702769</v>
      </c>
      <c r="E143" s="179">
        <v>32661.927005115645</v>
      </c>
      <c r="F143" s="179">
        <v>34312.345844027564</v>
      </c>
      <c r="G143" s="196">
        <v>-4.8099854391016272E-2</v>
      </c>
      <c r="H143" s="191">
        <v>18315.519242119113</v>
      </c>
      <c r="I143" s="191">
        <v>9453.5446296023874</v>
      </c>
      <c r="J143" s="196">
        <v>0.93742347021526218</v>
      </c>
    </row>
    <row r="144" spans="1:10" x14ac:dyDescent="0.2">
      <c r="A144" s="178" t="s">
        <v>334</v>
      </c>
      <c r="B144" s="179">
        <v>50151.068998734088</v>
      </c>
      <c r="C144" s="179">
        <v>48698.892994533155</v>
      </c>
      <c r="D144" s="196">
        <v>2.9819486951458085E-2</v>
      </c>
      <c r="E144" s="179">
        <v>35246.706088645828</v>
      </c>
      <c r="F144" s="179">
        <v>34115.016465148925</v>
      </c>
      <c r="G144" s="196">
        <v>3.31727708428049E-2</v>
      </c>
      <c r="H144" s="191">
        <v>14904.362910088259</v>
      </c>
      <c r="I144" s="191">
        <v>14583.876529384228</v>
      </c>
      <c r="J144" s="196">
        <v>2.1975390429170183E-2</v>
      </c>
    </row>
    <row r="145" spans="1:10" x14ac:dyDescent="0.2">
      <c r="A145" s="178" t="s">
        <v>335</v>
      </c>
      <c r="B145" s="179">
        <v>46147.843180725649</v>
      </c>
      <c r="C145" s="179">
        <v>47537.141123369263</v>
      </c>
      <c r="D145" s="196">
        <v>-2.9225525763909133E-2</v>
      </c>
      <c r="E145" s="179">
        <v>32628.800546032602</v>
      </c>
      <c r="F145" s="179">
        <v>32213.135752339451</v>
      </c>
      <c r="G145" s="196">
        <v>1.2903580604162856E-2</v>
      </c>
      <c r="H145" s="191">
        <v>13519.042634693047</v>
      </c>
      <c r="I145" s="191">
        <v>15324.005371029816</v>
      </c>
      <c r="J145" s="196">
        <v>-0.11778661600765739</v>
      </c>
    </row>
    <row r="146" spans="1:10" x14ac:dyDescent="0.2">
      <c r="A146" s="178" t="s">
        <v>720</v>
      </c>
      <c r="B146" s="179">
        <v>37878.599972364253</v>
      </c>
      <c r="C146" s="179">
        <v>36817.894066418521</v>
      </c>
      <c r="D146" s="196">
        <v>2.8809521371109481E-2</v>
      </c>
      <c r="E146" s="179">
        <v>24022.147634444533</v>
      </c>
      <c r="F146" s="179">
        <v>24649.727770113815</v>
      </c>
      <c r="G146" s="196">
        <v>-2.5459921566768129E-2</v>
      </c>
      <c r="H146" s="191">
        <v>13856.452337919718</v>
      </c>
      <c r="I146" s="191">
        <v>12168.166296304706</v>
      </c>
      <c r="J146" s="196">
        <v>0.13874613483279896</v>
      </c>
    </row>
    <row r="147" spans="1:10" x14ac:dyDescent="0.2">
      <c r="A147" s="178" t="s">
        <v>337</v>
      </c>
      <c r="B147" s="179">
        <v>37852.505342798257</v>
      </c>
      <c r="C147" s="179">
        <v>38770.071994143334</v>
      </c>
      <c r="D147" s="196">
        <v>-2.3666880254534672E-2</v>
      </c>
      <c r="E147" s="179">
        <v>25463.649167349162</v>
      </c>
      <c r="F147" s="179">
        <v>25932.382364537058</v>
      </c>
      <c r="G147" s="196">
        <v>-1.8075207692020423E-2</v>
      </c>
      <c r="H147" s="191">
        <v>12388.856175449095</v>
      </c>
      <c r="I147" s="191">
        <v>12837.689629606277</v>
      </c>
      <c r="J147" s="196">
        <v>-3.4962167423185142E-2</v>
      </c>
    </row>
    <row r="148" spans="1:10" x14ac:dyDescent="0.2">
      <c r="A148" s="178" t="s">
        <v>338</v>
      </c>
      <c r="B148" s="179">
        <v>36074.876544333645</v>
      </c>
      <c r="C148" s="179">
        <v>41735.129974426934</v>
      </c>
      <c r="D148" s="196">
        <v>-0.13562323715204894</v>
      </c>
      <c r="E148" s="179">
        <v>25477.967704611739</v>
      </c>
      <c r="F148" s="179">
        <v>27011.723212853842</v>
      </c>
      <c r="G148" s="196">
        <v>-5.6781105602038973E-2</v>
      </c>
      <c r="H148" s="191">
        <v>10596.908839721902</v>
      </c>
      <c r="I148" s="191">
        <v>14723.406761573093</v>
      </c>
      <c r="J148" s="196">
        <v>-0.2802678747299856</v>
      </c>
    </row>
    <row r="149" spans="1:10" x14ac:dyDescent="0.2">
      <c r="A149" s="178" t="s">
        <v>339</v>
      </c>
      <c r="B149" s="179">
        <v>44354.784646122069</v>
      </c>
      <c r="C149" s="179">
        <v>48605.100491519421</v>
      </c>
      <c r="D149" s="196">
        <v>-8.7445881243244039E-2</v>
      </c>
      <c r="E149" s="179">
        <v>32285.373694560938</v>
      </c>
      <c r="F149" s="179">
        <v>33279.371302381784</v>
      </c>
      <c r="G149" s="196">
        <v>-2.9868280827459848E-2</v>
      </c>
      <c r="H149" s="191">
        <v>12069.410951561129</v>
      </c>
      <c r="I149" s="191">
        <v>15325.729189137635</v>
      </c>
      <c r="J149" s="196">
        <v>-0.21247395131348634</v>
      </c>
    </row>
    <row r="150" spans="1:10" x14ac:dyDescent="0.2">
      <c r="A150" s="180" t="s">
        <v>149</v>
      </c>
      <c r="B150" s="181">
        <v>524704.75942560029</v>
      </c>
      <c r="C150" s="182">
        <v>526435.12875462847</v>
      </c>
      <c r="D150" s="197">
        <v>-3.2869564254225381E-3</v>
      </c>
      <c r="E150" s="181">
        <v>357281.8266201872</v>
      </c>
      <c r="F150" s="182">
        <v>361420.02529413311</v>
      </c>
      <c r="G150" s="197">
        <v>-1.1449832284689099E-2</v>
      </c>
      <c r="H150" s="192">
        <v>167422.93280541315</v>
      </c>
      <c r="I150" s="193">
        <v>165015.1034604953</v>
      </c>
      <c r="J150" s="197">
        <v>1.4591569464999177E-2</v>
      </c>
    </row>
    <row r="151" spans="1:10" x14ac:dyDescent="0.2">
      <c r="A151" s="1117" t="s">
        <v>731</v>
      </c>
      <c r="B151" s="1115" t="s">
        <v>149</v>
      </c>
      <c r="C151" s="1116" t="s">
        <v>149</v>
      </c>
      <c r="D151" s="175" t="s">
        <v>472</v>
      </c>
      <c r="E151" s="1115" t="s">
        <v>150</v>
      </c>
      <c r="F151" s="1116" t="s">
        <v>150</v>
      </c>
      <c r="G151" s="175" t="s">
        <v>472</v>
      </c>
      <c r="H151" s="1115" t="s">
        <v>151</v>
      </c>
      <c r="I151" s="1116" t="s">
        <v>151</v>
      </c>
      <c r="J151" s="175" t="s">
        <v>472</v>
      </c>
    </row>
    <row r="152" spans="1:10" x14ac:dyDescent="0.2">
      <c r="A152" s="1062" t="s">
        <v>730</v>
      </c>
      <c r="B152" s="176">
        <v>2013</v>
      </c>
      <c r="C152" s="176">
        <v>2012</v>
      </c>
      <c r="D152" s="177" t="s">
        <v>717</v>
      </c>
      <c r="E152" s="176">
        <v>2013</v>
      </c>
      <c r="F152" s="176">
        <v>2012</v>
      </c>
      <c r="G152" s="177" t="s">
        <v>717</v>
      </c>
      <c r="H152" s="176">
        <v>2013</v>
      </c>
      <c r="I152" s="176">
        <v>2012</v>
      </c>
      <c r="J152" s="177" t="s">
        <v>717</v>
      </c>
    </row>
    <row r="153" spans="1:10" x14ac:dyDescent="0.2">
      <c r="A153" s="178" t="s">
        <v>718</v>
      </c>
      <c r="B153" s="179">
        <v>110735.75544653811</v>
      </c>
      <c r="C153" s="179">
        <v>104916.71351612812</v>
      </c>
      <c r="D153" s="196">
        <v>5.5463440813130926E-2</v>
      </c>
      <c r="E153" s="179">
        <v>82274.086894345484</v>
      </c>
      <c r="F153" s="179">
        <v>79105.062758059488</v>
      </c>
      <c r="G153" s="196">
        <v>4.0060952179234999E-2</v>
      </c>
      <c r="H153" s="191">
        <v>28461.668552192623</v>
      </c>
      <c r="I153" s="191">
        <v>25811.650758068627</v>
      </c>
      <c r="J153" s="196">
        <v>0.10266750542080727</v>
      </c>
    </row>
    <row r="154" spans="1:10" x14ac:dyDescent="0.2">
      <c r="A154" s="178" t="s">
        <v>719</v>
      </c>
      <c r="B154" s="179">
        <v>107256.71969769965</v>
      </c>
      <c r="C154" s="179">
        <v>99871.735178222414</v>
      </c>
      <c r="D154" s="196">
        <v>7.3944690219896803E-2</v>
      </c>
      <c r="E154" s="179">
        <v>80128.144975121584</v>
      </c>
      <c r="F154" s="179">
        <v>78041.181528873232</v>
      </c>
      <c r="G154" s="196">
        <v>2.67418227833498E-2</v>
      </c>
      <c r="H154" s="191">
        <v>27128.574722578072</v>
      </c>
      <c r="I154" s="191">
        <v>21830.553649349175</v>
      </c>
      <c r="J154" s="196">
        <v>0.24268835130467914</v>
      </c>
    </row>
    <row r="155" spans="1:10" x14ac:dyDescent="0.2">
      <c r="A155" s="178" t="s">
        <v>331</v>
      </c>
      <c r="B155" s="179">
        <v>111350.64941970631</v>
      </c>
      <c r="C155" s="179">
        <v>110740.05527457333</v>
      </c>
      <c r="D155" s="196">
        <v>5.5137605234081288E-3</v>
      </c>
      <c r="E155" s="179">
        <v>88185.517685235158</v>
      </c>
      <c r="F155" s="179">
        <v>86670.739061755026</v>
      </c>
      <c r="G155" s="196">
        <v>1.7477393638016814E-2</v>
      </c>
      <c r="H155" s="191">
        <v>23165.131734471157</v>
      </c>
      <c r="I155" s="191">
        <v>24069.31621281831</v>
      </c>
      <c r="J155" s="196">
        <v>-3.7565856476870829E-2</v>
      </c>
    </row>
    <row r="156" spans="1:10" x14ac:dyDescent="0.2">
      <c r="A156" s="178" t="s">
        <v>332</v>
      </c>
      <c r="B156" s="179">
        <v>89663.319200091209</v>
      </c>
      <c r="C156" s="179">
        <v>92541.071609516861</v>
      </c>
      <c r="D156" s="196">
        <v>-3.1097029236580642E-2</v>
      </c>
      <c r="E156" s="179">
        <v>70125.406681307591</v>
      </c>
      <c r="F156" s="179">
        <v>74004.375658226476</v>
      </c>
      <c r="G156" s="196">
        <v>-5.2415400338394535E-2</v>
      </c>
      <c r="H156" s="191">
        <v>19537.912518783625</v>
      </c>
      <c r="I156" s="191">
        <v>18536.695951290381</v>
      </c>
      <c r="J156" s="196">
        <v>5.4012676807354554E-2</v>
      </c>
    </row>
    <row r="157" spans="1:10" x14ac:dyDescent="0.2">
      <c r="A157" s="178" t="s">
        <v>240</v>
      </c>
      <c r="B157" s="179">
        <v>89199.047503046444</v>
      </c>
      <c r="C157" s="179">
        <v>85060.183143344679</v>
      </c>
      <c r="D157" s="196">
        <v>4.8658070165765954E-2</v>
      </c>
      <c r="E157" s="179">
        <v>70962.942236973817</v>
      </c>
      <c r="F157" s="179">
        <v>69647.759753979408</v>
      </c>
      <c r="G157" s="196">
        <v>1.888334223010335E-2</v>
      </c>
      <c r="H157" s="191">
        <v>18236.105266072631</v>
      </c>
      <c r="I157" s="191">
        <v>15412.423389365271</v>
      </c>
      <c r="J157" s="196">
        <v>0.18320816949888163</v>
      </c>
    </row>
    <row r="158" spans="1:10" x14ac:dyDescent="0.2">
      <c r="A158" s="178" t="s">
        <v>333</v>
      </c>
      <c r="B158" s="179">
        <v>106942.11866035813</v>
      </c>
      <c r="C158" s="179">
        <v>98043.597641287473</v>
      </c>
      <c r="D158" s="196">
        <v>9.0760857752565371E-2</v>
      </c>
      <c r="E158" s="179">
        <v>83265.044649585863</v>
      </c>
      <c r="F158" s="179">
        <v>82397.015387838183</v>
      </c>
      <c r="G158" s="196">
        <v>1.0534717279041095E-2</v>
      </c>
      <c r="H158" s="191">
        <v>23677.07401077227</v>
      </c>
      <c r="I158" s="191">
        <v>15646.582253449285</v>
      </c>
      <c r="J158" s="196">
        <v>0.51324254889930776</v>
      </c>
    </row>
    <row r="159" spans="1:10" x14ac:dyDescent="0.2">
      <c r="A159" s="178" t="s">
        <v>334</v>
      </c>
      <c r="B159" s="179">
        <v>111549.33577601259</v>
      </c>
      <c r="C159" s="179">
        <v>109813.05881195038</v>
      </c>
      <c r="D159" s="196">
        <v>1.5811206634681829E-2</v>
      </c>
      <c r="E159" s="179">
        <v>87137.677088712589</v>
      </c>
      <c r="F159" s="179">
        <v>87195.718027676368</v>
      </c>
      <c r="G159" s="196">
        <v>-6.6563978457467865E-4</v>
      </c>
      <c r="H159" s="191">
        <v>24411.658687300001</v>
      </c>
      <c r="I159" s="191">
        <v>22617.340784274005</v>
      </c>
      <c r="J159" s="196">
        <v>7.9333725398593291E-2</v>
      </c>
    </row>
    <row r="160" spans="1:10" x14ac:dyDescent="0.2">
      <c r="A160" s="178" t="s">
        <v>335</v>
      </c>
      <c r="B160" s="179">
        <v>108843.97150304943</v>
      </c>
      <c r="C160" s="179">
        <v>110222.99282995985</v>
      </c>
      <c r="D160" s="196">
        <v>-1.2511194729014741E-2</v>
      </c>
      <c r="E160" s="179">
        <v>78739.490446653814</v>
      </c>
      <c r="F160" s="179">
        <v>83052.255020816607</v>
      </c>
      <c r="G160" s="196">
        <v>-5.192832600489683E-2</v>
      </c>
      <c r="H160" s="191">
        <v>30104.481056395605</v>
      </c>
      <c r="I160" s="191">
        <v>27170.737809143247</v>
      </c>
      <c r="J160" s="196">
        <v>0.10797436815518213</v>
      </c>
    </row>
    <row r="161" spans="1:10" x14ac:dyDescent="0.2">
      <c r="A161" s="178" t="s">
        <v>720</v>
      </c>
      <c r="B161" s="179">
        <v>86298.577380652612</v>
      </c>
      <c r="C161" s="179">
        <v>79307.211440746061</v>
      </c>
      <c r="D161" s="196">
        <v>8.8155488169321172E-2</v>
      </c>
      <c r="E161" s="179">
        <v>57985.106353492185</v>
      </c>
      <c r="F161" s="179">
        <v>58442.697360080681</v>
      </c>
      <c r="G161" s="196">
        <v>-7.8297379699837633E-3</v>
      </c>
      <c r="H161" s="191">
        <v>28313.471027160431</v>
      </c>
      <c r="I161" s="191">
        <v>20864.51408066538</v>
      </c>
      <c r="J161" s="196">
        <v>0.35701559680212314</v>
      </c>
    </row>
    <row r="162" spans="1:10" x14ac:dyDescent="0.2">
      <c r="A162" s="178" t="s">
        <v>337</v>
      </c>
      <c r="B162" s="179">
        <v>87706.322639944527</v>
      </c>
      <c r="C162" s="179">
        <v>95335.38770744596</v>
      </c>
      <c r="D162" s="196">
        <v>-8.0023433595430626E-2</v>
      </c>
      <c r="E162" s="179">
        <v>67190.30646052114</v>
      </c>
      <c r="F162" s="179">
        <v>73006.326178664065</v>
      </c>
      <c r="G162" s="196">
        <v>-7.9664599255545698E-2</v>
      </c>
      <c r="H162" s="191">
        <v>20516.016179423379</v>
      </c>
      <c r="I162" s="191">
        <v>22329.061528781895</v>
      </c>
      <c r="J162" s="196">
        <v>-8.1196665924428646E-2</v>
      </c>
    </row>
    <row r="163" spans="1:10" x14ac:dyDescent="0.2">
      <c r="A163" s="178" t="s">
        <v>338</v>
      </c>
      <c r="B163" s="179">
        <v>86437.70547747254</v>
      </c>
      <c r="C163" s="179">
        <v>92884.535590675659</v>
      </c>
      <c r="D163" s="196">
        <v>-6.9406926268254843E-2</v>
      </c>
      <c r="E163" s="179">
        <v>66901.549738931179</v>
      </c>
      <c r="F163" s="179">
        <v>72645.470171711</v>
      </c>
      <c r="G163" s="196">
        <v>-7.9067840282442958E-2</v>
      </c>
      <c r="H163" s="191">
        <v>19536.155738541354</v>
      </c>
      <c r="I163" s="191">
        <v>20239.065418964652</v>
      </c>
      <c r="J163" s="196">
        <v>-3.4730342823273253E-2</v>
      </c>
    </row>
    <row r="164" spans="1:10" x14ac:dyDescent="0.2">
      <c r="A164" s="178" t="s">
        <v>339</v>
      </c>
      <c r="B164" s="179">
        <v>105269.54098911195</v>
      </c>
      <c r="C164" s="179">
        <v>112732.70958989837</v>
      </c>
      <c r="D164" s="196">
        <v>-6.6202334956164011E-2</v>
      </c>
      <c r="E164" s="179">
        <v>80958.845124482061</v>
      </c>
      <c r="F164" s="179">
        <v>87041.511784410948</v>
      </c>
      <c r="G164" s="196">
        <v>-6.9882364577889655E-2</v>
      </c>
      <c r="H164" s="191">
        <v>24310.695864629884</v>
      </c>
      <c r="I164" s="191">
        <v>25691.19780548742</v>
      </c>
      <c r="J164" s="196">
        <v>-5.3734432754344863E-2</v>
      </c>
    </row>
    <row r="165" spans="1:10" x14ac:dyDescent="0.2">
      <c r="A165" s="180" t="s">
        <v>149</v>
      </c>
      <c r="B165" s="181">
        <v>1201253.0636936834</v>
      </c>
      <c r="C165" s="182">
        <v>1191469.2523337493</v>
      </c>
      <c r="D165" s="197">
        <v>8.2115516961687174E-3</v>
      </c>
      <c r="E165" s="181">
        <v>913854.11833536241</v>
      </c>
      <c r="F165" s="182">
        <v>931250.1126920915</v>
      </c>
      <c r="G165" s="197">
        <v>-1.8680260135958693E-2</v>
      </c>
      <c r="H165" s="192">
        <v>287398.94535832101</v>
      </c>
      <c r="I165" s="193">
        <v>260219.13964165765</v>
      </c>
      <c r="J165" s="197">
        <v>0.10444967942823924</v>
      </c>
    </row>
    <row r="166" spans="1:10" x14ac:dyDescent="0.2">
      <c r="A166" s="436"/>
      <c r="B166" s="436"/>
      <c r="C166" s="189"/>
      <c r="D166" s="611"/>
      <c r="E166" s="189"/>
      <c r="F166" s="189"/>
      <c r="G166" s="611"/>
      <c r="H166" s="195"/>
      <c r="I166" s="195"/>
      <c r="J166" s="611"/>
    </row>
    <row r="167" spans="1:10" x14ac:dyDescent="0.2">
      <c r="A167" s="215" t="s">
        <v>249</v>
      </c>
    </row>
    <row r="168" spans="1:10" x14ac:dyDescent="0.2">
      <c r="A168" s="215" t="s">
        <v>219</v>
      </c>
    </row>
  </sheetData>
  <mergeCells count="44">
    <mergeCell ref="A151:A152"/>
    <mergeCell ref="B151:C151"/>
    <mergeCell ref="E151:F151"/>
    <mergeCell ref="H151:I151"/>
    <mergeCell ref="H4:I4"/>
    <mergeCell ref="A121:A122"/>
    <mergeCell ref="B121:C121"/>
    <mergeCell ref="E121:F121"/>
    <mergeCell ref="H121:I121"/>
    <mergeCell ref="A136:A137"/>
    <mergeCell ref="B136:C136"/>
    <mergeCell ref="E136:F136"/>
    <mergeCell ref="H136:I136"/>
    <mergeCell ref="A85:A86"/>
    <mergeCell ref="B85:C85"/>
    <mergeCell ref="E85:F85"/>
    <mergeCell ref="B100:C100"/>
    <mergeCell ref="E100:F100"/>
    <mergeCell ref="H100:I100"/>
    <mergeCell ref="A55:A56"/>
    <mergeCell ref="B55:C55"/>
    <mergeCell ref="E55:F55"/>
    <mergeCell ref="H55:I55"/>
    <mergeCell ref="B70:C70"/>
    <mergeCell ref="E70:F70"/>
    <mergeCell ref="H70:I70"/>
    <mergeCell ref="A70:A71"/>
    <mergeCell ref="A100:A101"/>
    <mergeCell ref="A118:J118"/>
    <mergeCell ref="A119:J119"/>
    <mergeCell ref="A1:J1"/>
    <mergeCell ref="B19:C19"/>
    <mergeCell ref="E19:F19"/>
    <mergeCell ref="H19:I19"/>
    <mergeCell ref="B34:C34"/>
    <mergeCell ref="E34:F34"/>
    <mergeCell ref="A2:J2"/>
    <mergeCell ref="A4:A5"/>
    <mergeCell ref="A19:A20"/>
    <mergeCell ref="A34:A35"/>
    <mergeCell ref="A52:J52"/>
    <mergeCell ref="A53:J53"/>
    <mergeCell ref="H34:I34"/>
    <mergeCell ref="H85:I85"/>
  </mergeCells>
  <printOptions horizontalCentered="1"/>
  <pageMargins left="1" right="1" top="1" bottom="1" header="0.5" footer="0.5"/>
  <pageSetup scale="33" orientation="portrait" horizontalDpi="1200" verticalDpi="1200" r:id="rId1"/>
  <rowBreaks count="2" manualBreakCount="2">
    <brk id="51" max="16383" man="1"/>
    <brk id="11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N40"/>
  <sheetViews>
    <sheetView showGridLines="0" zoomScaleNormal="100" zoomScaleSheetLayoutView="100" workbookViewId="0">
      <selection sqref="A1:N1"/>
    </sheetView>
  </sheetViews>
  <sheetFormatPr defaultRowHeight="12" x14ac:dyDescent="0.2"/>
  <cols>
    <col min="1" max="1" width="18.5703125" style="215" customWidth="1"/>
    <col min="2" max="16384" width="9.140625" style="215"/>
  </cols>
  <sheetData>
    <row r="1" spans="1:14" s="355" customFormat="1" ht="15.75" x14ac:dyDescent="0.25">
      <c r="A1" s="1089" t="str">
        <f>CONCATENATE('List of Tables'!A61,":  ",'List of Tables'!C61)</f>
        <v>TABLE 48:  Average Daily Census by Island and Month 2013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</row>
    <row r="2" spans="1:14" s="133" customFormat="1" ht="15.75" x14ac:dyDescent="0.25">
      <c r="A2" s="1041" t="s">
        <v>260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</row>
    <row r="3" spans="1:14" x14ac:dyDescent="0.2">
      <c r="A3" s="436"/>
      <c r="B3" s="436"/>
      <c r="C3" s="436"/>
      <c r="D3" s="519"/>
      <c r="E3" s="436"/>
      <c r="F3" s="436"/>
      <c r="G3" s="436"/>
      <c r="H3" s="436"/>
      <c r="I3" s="436"/>
      <c r="J3" s="436"/>
      <c r="K3" s="436"/>
      <c r="L3" s="436"/>
      <c r="M3" s="436"/>
      <c r="N3" s="436"/>
    </row>
    <row r="4" spans="1:14" x14ac:dyDescent="0.2">
      <c r="A4" s="350"/>
      <c r="B4" s="591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175"/>
      <c r="N4" s="175"/>
    </row>
    <row r="5" spans="1:14" x14ac:dyDescent="0.2">
      <c r="A5" s="351" t="s">
        <v>732</v>
      </c>
      <c r="B5" s="535" t="s">
        <v>329</v>
      </c>
      <c r="C5" s="176" t="s">
        <v>330</v>
      </c>
      <c r="D5" s="176" t="s">
        <v>331</v>
      </c>
      <c r="E5" s="176" t="s">
        <v>332</v>
      </c>
      <c r="F5" s="176" t="s">
        <v>240</v>
      </c>
      <c r="G5" s="176" t="s">
        <v>333</v>
      </c>
      <c r="H5" s="176" t="s">
        <v>334</v>
      </c>
      <c r="I5" s="176" t="s">
        <v>335</v>
      </c>
      <c r="J5" s="176" t="s">
        <v>336</v>
      </c>
      <c r="K5" s="176" t="s">
        <v>337</v>
      </c>
      <c r="L5" s="176" t="s">
        <v>338</v>
      </c>
      <c r="M5" s="177" t="s">
        <v>339</v>
      </c>
      <c r="N5" s="177" t="s">
        <v>149</v>
      </c>
    </row>
    <row r="6" spans="1:14" x14ac:dyDescent="0.2">
      <c r="A6" s="592" t="s">
        <v>170</v>
      </c>
      <c r="B6" s="593">
        <v>97776.037050963205</v>
      </c>
      <c r="C6" s="594">
        <v>95610.0260861524</v>
      </c>
      <c r="D6" s="594">
        <v>99823.999997447347</v>
      </c>
      <c r="E6" s="594">
        <v>90050.746819896463</v>
      </c>
      <c r="F6" s="594">
        <v>91870.433366435682</v>
      </c>
      <c r="G6" s="594">
        <v>104504.83098903651</v>
      </c>
      <c r="H6" s="594">
        <v>110160.81544910665</v>
      </c>
      <c r="I6" s="594">
        <v>106595.70421210049</v>
      </c>
      <c r="J6" s="594">
        <v>86300.88479627698</v>
      </c>
      <c r="K6" s="594">
        <v>84407.834912099381</v>
      </c>
      <c r="L6" s="594">
        <v>83391.535306320278</v>
      </c>
      <c r="M6" s="595">
        <v>101465.25121245095</v>
      </c>
      <c r="N6" s="592">
        <v>96053.761725964083</v>
      </c>
    </row>
    <row r="7" spans="1:14" x14ac:dyDescent="0.2">
      <c r="A7" s="501" t="s">
        <v>171</v>
      </c>
      <c r="B7" s="596">
        <v>60778.241221636054</v>
      </c>
      <c r="C7" s="502">
        <v>59697.928655071031</v>
      </c>
      <c r="D7" s="502">
        <v>59912.554430317046</v>
      </c>
      <c r="E7" s="502">
        <v>49857.819433308745</v>
      </c>
      <c r="F7" s="502">
        <v>43353.921342562026</v>
      </c>
      <c r="G7" s="502">
        <v>57304.772747278599</v>
      </c>
      <c r="H7" s="502">
        <v>59619.478596288354</v>
      </c>
      <c r="I7" s="502">
        <v>52548.462250386401</v>
      </c>
      <c r="J7" s="502">
        <v>43134.728439608625</v>
      </c>
      <c r="K7" s="502">
        <v>47915.114109513888</v>
      </c>
      <c r="L7" s="502">
        <v>52061.788237439687</v>
      </c>
      <c r="M7" s="597">
        <v>64669.814094082307</v>
      </c>
      <c r="N7" s="501">
        <v>54232.98749440939</v>
      </c>
    </row>
    <row r="8" spans="1:14" x14ac:dyDescent="0.2">
      <c r="A8" s="501" t="s">
        <v>733</v>
      </c>
      <c r="B8" s="596">
        <v>58903.716718958647</v>
      </c>
      <c r="C8" s="502">
        <v>58177.058238284335</v>
      </c>
      <c r="D8" s="502">
        <v>58439.315644885522</v>
      </c>
      <c r="E8" s="502">
        <v>48628.129805635726</v>
      </c>
      <c r="F8" s="502">
        <v>42240.764376929408</v>
      </c>
      <c r="G8" s="502">
        <v>55903.794904213624</v>
      </c>
      <c r="H8" s="502">
        <v>58246.411157543582</v>
      </c>
      <c r="I8" s="502">
        <v>51382.638522589834</v>
      </c>
      <c r="J8" s="502">
        <v>41947.086805276791</v>
      </c>
      <c r="K8" s="502">
        <v>46486.843466372571</v>
      </c>
      <c r="L8" s="502">
        <v>50615.191891612863</v>
      </c>
      <c r="M8" s="597">
        <v>62675.417930465985</v>
      </c>
      <c r="N8" s="501">
        <v>52798.38924718972</v>
      </c>
    </row>
    <row r="9" spans="1:14" x14ac:dyDescent="0.2">
      <c r="A9" s="501" t="s">
        <v>734</v>
      </c>
      <c r="B9" s="596">
        <v>1092.8972006221757</v>
      </c>
      <c r="C9" s="502">
        <v>782.25466874096571</v>
      </c>
      <c r="D9" s="502">
        <v>636.27622059877808</v>
      </c>
      <c r="E9" s="502">
        <v>584.82787443072243</v>
      </c>
      <c r="F9" s="502">
        <v>572.66696724804353</v>
      </c>
      <c r="G9" s="502">
        <v>649.67622922590579</v>
      </c>
      <c r="H9" s="502">
        <v>656.47311572136221</v>
      </c>
      <c r="I9" s="502">
        <v>479.42634563799027</v>
      </c>
      <c r="J9" s="502">
        <v>586.12881144370886</v>
      </c>
      <c r="K9" s="502">
        <v>743.90842033833371</v>
      </c>
      <c r="L9" s="502">
        <v>784.46146290171612</v>
      </c>
      <c r="M9" s="597">
        <v>1121.8078347789142</v>
      </c>
      <c r="N9" s="501">
        <v>724.556441967458</v>
      </c>
    </row>
    <row r="10" spans="1:14" x14ac:dyDescent="0.2">
      <c r="A10" s="501" t="s">
        <v>735</v>
      </c>
      <c r="B10" s="596">
        <v>781.6273020560991</v>
      </c>
      <c r="C10" s="502">
        <v>738.61574804720397</v>
      </c>
      <c r="D10" s="502">
        <v>836.96256483555533</v>
      </c>
      <c r="E10" s="502">
        <v>644.86175324673081</v>
      </c>
      <c r="F10" s="502">
        <v>540.48999838667964</v>
      </c>
      <c r="G10" s="502">
        <v>751.30161383752704</v>
      </c>
      <c r="H10" s="502">
        <v>716.59432302355629</v>
      </c>
      <c r="I10" s="502">
        <v>686.39738215779823</v>
      </c>
      <c r="J10" s="502">
        <v>601.51282288984874</v>
      </c>
      <c r="K10" s="502">
        <v>684.3622228028679</v>
      </c>
      <c r="L10" s="502">
        <v>662.13488292566808</v>
      </c>
      <c r="M10" s="597">
        <v>872.58832883416278</v>
      </c>
      <c r="N10" s="501">
        <v>710.04180525291304</v>
      </c>
    </row>
    <row r="11" spans="1:14" x14ac:dyDescent="0.2">
      <c r="A11" s="501" t="s">
        <v>175</v>
      </c>
      <c r="B11" s="596">
        <v>25076.733240852209</v>
      </c>
      <c r="C11" s="502">
        <v>24134.308520806</v>
      </c>
      <c r="D11" s="502">
        <v>23578.184542533156</v>
      </c>
      <c r="E11" s="502">
        <v>21507.677514945841</v>
      </c>
      <c r="F11" s="502">
        <v>20616.363215534373</v>
      </c>
      <c r="G11" s="502">
        <v>26830.439997721325</v>
      </c>
      <c r="H11" s="502">
        <v>27442.950128898141</v>
      </c>
      <c r="I11" s="502">
        <v>24467.961105246537</v>
      </c>
      <c r="J11" s="502">
        <v>20114.984794474505</v>
      </c>
      <c r="K11" s="502">
        <v>20622.168652194672</v>
      </c>
      <c r="L11" s="502">
        <v>20945.581406444926</v>
      </c>
      <c r="M11" s="597">
        <v>24621.978248243973</v>
      </c>
      <c r="N11" s="501">
        <v>23334.075789393868</v>
      </c>
    </row>
    <row r="12" spans="1:14" x14ac:dyDescent="0.2">
      <c r="A12" s="501" t="s">
        <v>176</v>
      </c>
      <c r="B12" s="596">
        <v>37983.388931601708</v>
      </c>
      <c r="C12" s="502">
        <v>33595.111923669938</v>
      </c>
      <c r="D12" s="502">
        <v>30378.687059221669</v>
      </c>
      <c r="E12" s="502">
        <v>25018.150680217845</v>
      </c>
      <c r="F12" s="502">
        <v>22471.721736670508</v>
      </c>
      <c r="G12" s="502">
        <v>30732.203779117612</v>
      </c>
      <c r="H12" s="502">
        <v>31177.048694404089</v>
      </c>
      <c r="I12" s="502">
        <v>28419.997756184341</v>
      </c>
      <c r="J12" s="502">
        <v>24393.530262937933</v>
      </c>
      <c r="K12" s="502">
        <v>24738.230100563298</v>
      </c>
      <c r="L12" s="502">
        <v>25902.532635139567</v>
      </c>
      <c r="M12" s="597">
        <v>36318.5112915668</v>
      </c>
      <c r="N12" s="501">
        <v>29255.262485648578</v>
      </c>
    </row>
    <row r="13" spans="1:14" x14ac:dyDescent="0.2">
      <c r="A13" s="501" t="s">
        <v>736</v>
      </c>
      <c r="B13" s="596">
        <v>7441.9076881448354</v>
      </c>
      <c r="C13" s="502">
        <v>6197.6299863829845</v>
      </c>
      <c r="D13" s="502">
        <v>5158.0080955568683</v>
      </c>
      <c r="E13" s="502">
        <v>5160.6461428937846</v>
      </c>
      <c r="F13" s="502">
        <v>5316.9288540734669</v>
      </c>
      <c r="G13" s="502">
        <v>6701.6175745926257</v>
      </c>
      <c r="H13" s="502">
        <v>6814.4345810140849</v>
      </c>
      <c r="I13" s="502">
        <v>6405.0535991283296</v>
      </c>
      <c r="J13" s="502">
        <v>4715.6238551159604</v>
      </c>
      <c r="K13" s="502">
        <v>4782.3198726756655</v>
      </c>
      <c r="L13" s="502">
        <v>4902.7207232435348</v>
      </c>
      <c r="M13" s="597">
        <v>6742.3135966212212</v>
      </c>
      <c r="N13" s="501">
        <v>5864.2242284869835</v>
      </c>
    </row>
    <row r="14" spans="1:14" x14ac:dyDescent="0.2">
      <c r="A14" s="598" t="s">
        <v>178</v>
      </c>
      <c r="B14" s="599">
        <v>30541.481243455244</v>
      </c>
      <c r="C14" s="585">
        <v>27397.481937291566</v>
      </c>
      <c r="D14" s="585">
        <v>25220.6789636631</v>
      </c>
      <c r="E14" s="585">
        <v>19857.504537325094</v>
      </c>
      <c r="F14" s="585">
        <v>17154.792882595746</v>
      </c>
      <c r="G14" s="585">
        <v>24030.586204525731</v>
      </c>
      <c r="H14" s="585">
        <v>24362.614113390191</v>
      </c>
      <c r="I14" s="585">
        <v>22014.944157055721</v>
      </c>
      <c r="J14" s="585">
        <v>19677.906407824194</v>
      </c>
      <c r="K14" s="585">
        <v>19955.910227885972</v>
      </c>
      <c r="L14" s="585">
        <v>20999.811911890993</v>
      </c>
      <c r="M14" s="600">
        <v>29576.197694946226</v>
      </c>
      <c r="N14" s="598">
        <v>23391.038257161381</v>
      </c>
    </row>
    <row r="15" spans="1:14" x14ac:dyDescent="0.2">
      <c r="A15" s="592" t="s">
        <v>737</v>
      </c>
      <c r="B15" s="593">
        <v>221614.40044528604</v>
      </c>
      <c r="C15" s="594">
        <v>213037.37518532205</v>
      </c>
      <c r="D15" s="594">
        <v>213693.42602915905</v>
      </c>
      <c r="E15" s="594">
        <v>186434.39444833362</v>
      </c>
      <c r="F15" s="594">
        <v>178312.43966152484</v>
      </c>
      <c r="G15" s="594">
        <v>219372.24751337385</v>
      </c>
      <c r="H15" s="594">
        <v>228400.29286894706</v>
      </c>
      <c r="I15" s="594">
        <v>212032.12532349097</v>
      </c>
      <c r="J15" s="594">
        <v>173944.12829333884</v>
      </c>
      <c r="K15" s="594">
        <v>177683.34777445908</v>
      </c>
      <c r="L15" s="594">
        <v>182301.43758523482</v>
      </c>
      <c r="M15" s="595">
        <v>227075.55484677368</v>
      </c>
      <c r="N15" s="595">
        <v>202876.08749544196</v>
      </c>
    </row>
    <row r="16" spans="1:14" x14ac:dyDescent="0.2">
      <c r="A16" s="603" t="s">
        <v>738</v>
      </c>
      <c r="B16" s="533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7"/>
      <c r="N16" s="177"/>
    </row>
    <row r="17" spans="1:14" x14ac:dyDescent="0.2">
      <c r="A17" s="501" t="s">
        <v>170</v>
      </c>
      <c r="B17" s="596">
        <v>62194.628952679283</v>
      </c>
      <c r="C17" s="502">
        <v>56954.42875785676</v>
      </c>
      <c r="D17" s="502">
        <v>57676.185207992465</v>
      </c>
      <c r="E17" s="502">
        <v>54491.148672094692</v>
      </c>
      <c r="F17" s="502">
        <v>58768.632008566557</v>
      </c>
      <c r="G17" s="502">
        <v>66996.726141375038</v>
      </c>
      <c r="H17" s="502">
        <v>68303.743459383622</v>
      </c>
      <c r="I17" s="502">
        <v>60449.845118287449</v>
      </c>
      <c r="J17" s="502">
        <v>45679.495829534935</v>
      </c>
      <c r="K17" s="502">
        <v>45015.347066946662</v>
      </c>
      <c r="L17" s="502">
        <v>47378.402362429413</v>
      </c>
      <c r="M17" s="597">
        <v>60588.253353651489</v>
      </c>
      <c r="N17" s="501">
        <v>57079.432563221228</v>
      </c>
    </row>
    <row r="18" spans="1:14" x14ac:dyDescent="0.2">
      <c r="A18" s="501" t="s">
        <v>171</v>
      </c>
      <c r="B18" s="596">
        <v>47770.575034147347</v>
      </c>
      <c r="C18" s="502">
        <v>46695.334760613492</v>
      </c>
      <c r="D18" s="502">
        <v>47207.137589570317</v>
      </c>
      <c r="E18" s="502">
        <v>41648.648448635788</v>
      </c>
      <c r="F18" s="502">
        <v>39279.78860785281</v>
      </c>
      <c r="G18" s="502">
        <v>52690.417983792693</v>
      </c>
      <c r="H18" s="502">
        <v>53973.01560686039</v>
      </c>
      <c r="I18" s="502">
        <v>46768.475421020077</v>
      </c>
      <c r="J18" s="502">
        <v>37165.516469393508</v>
      </c>
      <c r="K18" s="502">
        <v>42148.572551242993</v>
      </c>
      <c r="L18" s="502">
        <v>43672.3380137645</v>
      </c>
      <c r="M18" s="597">
        <v>52105.114556133041</v>
      </c>
      <c r="N18" s="501">
        <v>45944.13715379838</v>
      </c>
    </row>
    <row r="19" spans="1:14" x14ac:dyDescent="0.2">
      <c r="A19" s="501" t="s">
        <v>733</v>
      </c>
      <c r="B19" s="596">
        <v>46146.682339150706</v>
      </c>
      <c r="C19" s="502">
        <v>45353.188053830228</v>
      </c>
      <c r="D19" s="502">
        <v>45885.795454296327</v>
      </c>
      <c r="E19" s="502">
        <v>40633.699508061603</v>
      </c>
      <c r="F19" s="502">
        <v>38276.14319246095</v>
      </c>
      <c r="G19" s="502">
        <v>51409.667716052478</v>
      </c>
      <c r="H19" s="502">
        <v>52671.239640803266</v>
      </c>
      <c r="I19" s="502">
        <v>45701.494216865627</v>
      </c>
      <c r="J19" s="502">
        <v>36162.815806833358</v>
      </c>
      <c r="K19" s="502">
        <v>40885.792173838752</v>
      </c>
      <c r="L19" s="502">
        <v>42396.460571495023</v>
      </c>
      <c r="M19" s="597">
        <v>50377.610616030586</v>
      </c>
      <c r="N19" s="501">
        <v>44674.674137581787</v>
      </c>
    </row>
    <row r="20" spans="1:14" x14ac:dyDescent="0.2">
      <c r="A20" s="501" t="s">
        <v>734</v>
      </c>
      <c r="B20" s="596">
        <v>955.27487786684765</v>
      </c>
      <c r="C20" s="502">
        <v>717.26699480785169</v>
      </c>
      <c r="D20" s="502">
        <v>557.14338828368489</v>
      </c>
      <c r="E20" s="502">
        <v>459.77903347890003</v>
      </c>
      <c r="F20" s="502">
        <v>510.17439519667226</v>
      </c>
      <c r="G20" s="502">
        <v>605.68778466485696</v>
      </c>
      <c r="H20" s="502">
        <v>624.04226209717251</v>
      </c>
      <c r="I20" s="502">
        <v>453.9735505192989</v>
      </c>
      <c r="J20" s="502">
        <v>511.69736225039509</v>
      </c>
      <c r="K20" s="502">
        <v>629.23538309098228</v>
      </c>
      <c r="L20" s="502">
        <v>700.39423473154864</v>
      </c>
      <c r="M20" s="597">
        <v>926.64155721010786</v>
      </c>
      <c r="N20" s="501">
        <v>637.70212643999628</v>
      </c>
    </row>
    <row r="21" spans="1:14" x14ac:dyDescent="0.2">
      <c r="A21" s="501" t="s">
        <v>735</v>
      </c>
      <c r="B21" s="596">
        <v>668.61781713235086</v>
      </c>
      <c r="C21" s="502">
        <v>624.87971197745458</v>
      </c>
      <c r="D21" s="502">
        <v>764.1987469927891</v>
      </c>
      <c r="E21" s="502">
        <v>555.16990709661411</v>
      </c>
      <c r="F21" s="502">
        <v>493.47102019735217</v>
      </c>
      <c r="G21" s="502">
        <v>675.0624830748668</v>
      </c>
      <c r="H21" s="502">
        <v>677.73370396006942</v>
      </c>
      <c r="I21" s="502">
        <v>613.00765363359824</v>
      </c>
      <c r="J21" s="502">
        <v>491.00330031297079</v>
      </c>
      <c r="K21" s="502">
        <v>633.54499431496095</v>
      </c>
      <c r="L21" s="502">
        <v>575.48320753797384</v>
      </c>
      <c r="M21" s="597">
        <v>800.8623828917963</v>
      </c>
      <c r="N21" s="501">
        <v>631.76088977767643</v>
      </c>
    </row>
    <row r="22" spans="1:14" x14ac:dyDescent="0.2">
      <c r="A22" s="501" t="s">
        <v>175</v>
      </c>
      <c r="B22" s="596">
        <v>22553.512753541272</v>
      </c>
      <c r="C22" s="502">
        <v>22012.017205970136</v>
      </c>
      <c r="D22" s="502">
        <v>21638.331209171149</v>
      </c>
      <c r="E22" s="502">
        <v>19739.497807368596</v>
      </c>
      <c r="F22" s="502">
        <v>19761.260036417494</v>
      </c>
      <c r="G22" s="502">
        <v>25848.984064772059</v>
      </c>
      <c r="H22" s="502">
        <v>26213.782985886457</v>
      </c>
      <c r="I22" s="502">
        <v>23085.534523991584</v>
      </c>
      <c r="J22" s="502">
        <v>18782.545978646744</v>
      </c>
      <c r="K22" s="502">
        <v>19380.912158233499</v>
      </c>
      <c r="L22" s="502">
        <v>19300.262027149671</v>
      </c>
      <c r="M22" s="597">
        <v>21886.200264699437</v>
      </c>
      <c r="N22" s="501">
        <v>21689.262273960117</v>
      </c>
    </row>
    <row r="23" spans="1:14" x14ac:dyDescent="0.2">
      <c r="A23" s="501" t="s">
        <v>176</v>
      </c>
      <c r="B23" s="596">
        <v>31669.540453604684</v>
      </c>
      <c r="C23" s="502">
        <v>27800.34537411619</v>
      </c>
      <c r="D23" s="502">
        <v>25741.762053986971</v>
      </c>
      <c r="E23" s="502">
        <v>20819.572826358886</v>
      </c>
      <c r="F23" s="502">
        <v>19477.230479984679</v>
      </c>
      <c r="G23" s="502">
        <v>26392.727113014644</v>
      </c>
      <c r="H23" s="502">
        <v>26497.569958680699</v>
      </c>
      <c r="I23" s="502">
        <v>22872.929316353042</v>
      </c>
      <c r="J23" s="502">
        <v>19237.485895210859</v>
      </c>
      <c r="K23" s="502">
        <v>21461.460258395971</v>
      </c>
      <c r="L23" s="502">
        <v>22438.418870533005</v>
      </c>
      <c r="M23" s="597">
        <v>29617.507229421692</v>
      </c>
      <c r="N23" s="501">
        <v>24500.092613402834</v>
      </c>
    </row>
    <row r="24" spans="1:14" x14ac:dyDescent="0.2">
      <c r="A24" s="501" t="s">
        <v>736</v>
      </c>
      <c r="B24" s="596">
        <v>6132.0874581043518</v>
      </c>
      <c r="C24" s="502">
        <v>5165.4763869339304</v>
      </c>
      <c r="D24" s="502">
        <v>4241.2217590249375</v>
      </c>
      <c r="E24" s="502">
        <v>4178.9757391508256</v>
      </c>
      <c r="F24" s="502">
        <v>4412.1030537133083</v>
      </c>
      <c r="G24" s="502">
        <v>5528.2976167179095</v>
      </c>
      <c r="H24" s="502">
        <v>5414.7453164425369</v>
      </c>
      <c r="I24" s="502">
        <v>5177.6701858652814</v>
      </c>
      <c r="J24" s="502">
        <v>3722.3320478407159</v>
      </c>
      <c r="K24" s="502">
        <v>3953.9963835608601</v>
      </c>
      <c r="L24" s="502">
        <v>4234.9392867750812</v>
      </c>
      <c r="M24" s="597">
        <v>5926.004962975815</v>
      </c>
      <c r="N24" s="501">
        <v>4842.6366637232477</v>
      </c>
    </row>
    <row r="25" spans="1:14" x14ac:dyDescent="0.2">
      <c r="A25" s="501" t="s">
        <v>178</v>
      </c>
      <c r="B25" s="599">
        <v>25537.452995497337</v>
      </c>
      <c r="C25" s="585">
        <v>22634.868987185095</v>
      </c>
      <c r="D25" s="585">
        <v>21500.540294960232</v>
      </c>
      <c r="E25" s="585">
        <v>16640.597087206475</v>
      </c>
      <c r="F25" s="585">
        <v>15065.12742626866</v>
      </c>
      <c r="G25" s="585">
        <v>20864.42949630052</v>
      </c>
      <c r="H25" s="585">
        <v>21082.824642236672</v>
      </c>
      <c r="I25" s="585">
        <v>17695.259130488277</v>
      </c>
      <c r="J25" s="585">
        <v>15515.153847371716</v>
      </c>
      <c r="K25" s="585">
        <v>17507.463874835325</v>
      </c>
      <c r="L25" s="585">
        <v>18203.479583753633</v>
      </c>
      <c r="M25" s="600">
        <v>23691.502266450159</v>
      </c>
      <c r="N25" s="598">
        <v>19657.455949679421</v>
      </c>
    </row>
    <row r="26" spans="1:14" x14ac:dyDescent="0.2">
      <c r="A26" s="592" t="s">
        <v>739</v>
      </c>
      <c r="B26" s="593">
        <v>164188.25719364508</v>
      </c>
      <c r="C26" s="594">
        <v>153462.12609852577</v>
      </c>
      <c r="D26" s="594">
        <v>152263.4160604029</v>
      </c>
      <c r="E26" s="594">
        <v>136698.86775423522</v>
      </c>
      <c r="F26" s="594">
        <v>137286.91113290715</v>
      </c>
      <c r="G26" s="594">
        <v>171928.85530306303</v>
      </c>
      <c r="H26" s="594">
        <v>174988.11201092956</v>
      </c>
      <c r="I26" s="594">
        <v>153176.78437943335</v>
      </c>
      <c r="J26" s="594">
        <v>120865.04417280835</v>
      </c>
      <c r="K26" s="594">
        <v>128006.2920349575</v>
      </c>
      <c r="L26" s="594">
        <v>132789.42127380276</v>
      </c>
      <c r="M26" s="595">
        <v>164197.07540426197</v>
      </c>
      <c r="N26" s="595">
        <v>149212.92460435251</v>
      </c>
    </row>
    <row r="27" spans="1:14" x14ac:dyDescent="0.2">
      <c r="A27" s="603" t="s">
        <v>740</v>
      </c>
      <c r="B27" s="533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7"/>
      <c r="N27" s="177"/>
    </row>
    <row r="28" spans="1:14" x14ac:dyDescent="0.2">
      <c r="A28" s="501" t="s">
        <v>170</v>
      </c>
      <c r="B28" s="596">
        <v>35581.408098233806</v>
      </c>
      <c r="C28" s="502">
        <v>38655.597328413125</v>
      </c>
      <c r="D28" s="502">
        <v>42147.814789551303</v>
      </c>
      <c r="E28" s="502">
        <v>35559.598147777673</v>
      </c>
      <c r="F28" s="502">
        <v>33101.801357645723</v>
      </c>
      <c r="G28" s="502">
        <v>37508.104847520437</v>
      </c>
      <c r="H28" s="502">
        <v>41857.07198980941</v>
      </c>
      <c r="I28" s="502">
        <v>46145.859094141204</v>
      </c>
      <c r="J28" s="502">
        <v>40621.388966803839</v>
      </c>
      <c r="K28" s="502">
        <v>39392.487845063464</v>
      </c>
      <c r="L28" s="502">
        <v>36013.132944099016</v>
      </c>
      <c r="M28" s="597">
        <v>40876.99785862834</v>
      </c>
      <c r="N28" s="501">
        <v>38974.329162758535</v>
      </c>
    </row>
    <row r="29" spans="1:14" x14ac:dyDescent="0.2">
      <c r="A29" s="501" t="s">
        <v>171</v>
      </c>
      <c r="B29" s="596">
        <v>13007.666187527393</v>
      </c>
      <c r="C29" s="502">
        <v>13002.593894480477</v>
      </c>
      <c r="D29" s="502">
        <v>12705.416840774235</v>
      </c>
      <c r="E29" s="502">
        <v>8209.1709847017155</v>
      </c>
      <c r="F29" s="502">
        <v>4074.1327347227143</v>
      </c>
      <c r="G29" s="502">
        <v>4614.3547634693105</v>
      </c>
      <c r="H29" s="502">
        <v>5646.4629894281506</v>
      </c>
      <c r="I29" s="502">
        <v>5779.986829355571</v>
      </c>
      <c r="J29" s="502">
        <v>5969.2119702415357</v>
      </c>
      <c r="K29" s="502">
        <v>5766.541558278559</v>
      </c>
      <c r="L29" s="502">
        <v>8389.4502236760036</v>
      </c>
      <c r="M29" s="597">
        <v>12564.699537915259</v>
      </c>
      <c r="N29" s="501">
        <v>8288.8503406196396</v>
      </c>
    </row>
    <row r="30" spans="1:14" x14ac:dyDescent="0.2">
      <c r="A30" s="501" t="s">
        <v>733</v>
      </c>
      <c r="B30" s="596">
        <v>12757.034379848374</v>
      </c>
      <c r="C30" s="502">
        <v>12823.870184477584</v>
      </c>
      <c r="D30" s="502">
        <v>12553.520190616357</v>
      </c>
      <c r="E30" s="502">
        <v>7994.4302975997934</v>
      </c>
      <c r="F30" s="502">
        <v>3964.6211844820014</v>
      </c>
      <c r="G30" s="502">
        <v>4494.127188145625</v>
      </c>
      <c r="H30" s="502">
        <v>5575.1715167404491</v>
      </c>
      <c r="I30" s="502">
        <v>5681.1443057126817</v>
      </c>
      <c r="J30" s="502">
        <v>5784.2709984713265</v>
      </c>
      <c r="K30" s="502">
        <v>5601.0512925432085</v>
      </c>
      <c r="L30" s="502">
        <v>8218.7313201181296</v>
      </c>
      <c r="M30" s="597">
        <v>12297.807314404057</v>
      </c>
      <c r="N30" s="501">
        <v>8123.71510961693</v>
      </c>
    </row>
    <row r="31" spans="1:14" x14ac:dyDescent="0.2">
      <c r="A31" s="501" t="s">
        <v>734</v>
      </c>
      <c r="B31" s="596">
        <v>137.62232275531176</v>
      </c>
      <c r="C31" s="502">
        <v>64.987673933112347</v>
      </c>
      <c r="D31" s="502">
        <v>79.132832315086318</v>
      </c>
      <c r="E31" s="502">
        <v>125.0488409518191</v>
      </c>
      <c r="F31" s="502">
        <v>62.492572051377202</v>
      </c>
      <c r="G31" s="502">
        <v>43.988444561047395</v>
      </c>
      <c r="H31" s="502">
        <v>32.43085362419442</v>
      </c>
      <c r="I31" s="502">
        <v>25.452795118691053</v>
      </c>
      <c r="J31" s="502">
        <v>74.431449193302058</v>
      </c>
      <c r="K31" s="502">
        <v>114.67303724736082</v>
      </c>
      <c r="L31" s="502">
        <v>84.067228170171987</v>
      </c>
      <c r="M31" s="597">
        <v>195.16627756881172</v>
      </c>
      <c r="N31" s="501">
        <v>86.854315527460813</v>
      </c>
    </row>
    <row r="32" spans="1:14" x14ac:dyDescent="0.2">
      <c r="A32" s="501" t="s">
        <v>735</v>
      </c>
      <c r="B32" s="596">
        <v>113.0094849237412</v>
      </c>
      <c r="C32" s="502">
        <v>113.73603606975225</v>
      </c>
      <c r="D32" s="502">
        <v>72.763817842760545</v>
      </c>
      <c r="E32" s="502">
        <v>89.691846150101952</v>
      </c>
      <c r="F32" s="502">
        <v>47.018978189340743</v>
      </c>
      <c r="G32" s="502">
        <v>76.239130762648315</v>
      </c>
      <c r="H32" s="502">
        <v>38.86061906349348</v>
      </c>
      <c r="I32" s="502">
        <v>73.389728524195007</v>
      </c>
      <c r="J32" s="502">
        <v>110.50952257686738</v>
      </c>
      <c r="K32" s="502">
        <v>50.817228487924112</v>
      </c>
      <c r="L32" s="502">
        <v>86.651675387703648</v>
      </c>
      <c r="M32" s="597">
        <v>71.725945942372647</v>
      </c>
      <c r="N32" s="501">
        <v>78.280915475236597</v>
      </c>
    </row>
    <row r="33" spans="1:14" x14ac:dyDescent="0.2">
      <c r="A33" s="501" t="s">
        <v>175</v>
      </c>
      <c r="B33" s="596">
        <v>2523.2204873155556</v>
      </c>
      <c r="C33" s="502">
        <v>2122.2913148315174</v>
      </c>
      <c r="D33" s="502">
        <v>1939.8533333585126</v>
      </c>
      <c r="E33" s="502">
        <v>1768.1797075798806</v>
      </c>
      <c r="F33" s="502">
        <v>855.10317911646621</v>
      </c>
      <c r="G33" s="502">
        <v>981.45593294964408</v>
      </c>
      <c r="H33" s="502">
        <v>1229.1671430111342</v>
      </c>
      <c r="I33" s="502">
        <v>1382.4265812534184</v>
      </c>
      <c r="J33" s="502">
        <v>1332.4388158329234</v>
      </c>
      <c r="K33" s="502">
        <v>1241.2564939545071</v>
      </c>
      <c r="L33" s="502">
        <v>1645.3193792938009</v>
      </c>
      <c r="M33" s="597">
        <v>2735.7779835461747</v>
      </c>
      <c r="N33" s="501">
        <v>1644.8135154334216</v>
      </c>
    </row>
    <row r="34" spans="1:14" x14ac:dyDescent="0.2">
      <c r="A34" s="501" t="s">
        <v>176</v>
      </c>
      <c r="B34" s="596">
        <v>6313.8484779923092</v>
      </c>
      <c r="C34" s="502">
        <v>5794.7665495636802</v>
      </c>
      <c r="D34" s="502">
        <v>4636.9250052340785</v>
      </c>
      <c r="E34" s="502">
        <v>4198.5778538609729</v>
      </c>
      <c r="F34" s="502">
        <v>2994.4912566837365</v>
      </c>
      <c r="G34" s="502">
        <v>4339.4766661028225</v>
      </c>
      <c r="H34" s="502">
        <v>4679.4787357235236</v>
      </c>
      <c r="I34" s="502">
        <v>5547.068439830271</v>
      </c>
      <c r="J34" s="502">
        <v>5156.0443677299154</v>
      </c>
      <c r="K34" s="502">
        <v>3276.7698421637851</v>
      </c>
      <c r="L34" s="502">
        <v>3464.113764598867</v>
      </c>
      <c r="M34" s="597">
        <v>6701.0040621471635</v>
      </c>
      <c r="N34" s="501">
        <v>4755.1698722454285</v>
      </c>
    </row>
    <row r="35" spans="1:14" x14ac:dyDescent="0.2">
      <c r="A35" s="501" t="s">
        <v>736</v>
      </c>
      <c r="B35" s="596">
        <v>1309.8202300410817</v>
      </c>
      <c r="C35" s="502">
        <v>1032.1535994490116</v>
      </c>
      <c r="D35" s="502">
        <v>916.78633653198267</v>
      </c>
      <c r="E35" s="502">
        <v>981.67040374235819</v>
      </c>
      <c r="F35" s="502">
        <v>904.8258003601868</v>
      </c>
      <c r="G35" s="502">
        <v>1173.3199578752744</v>
      </c>
      <c r="H35" s="502">
        <v>1399.6892645712703</v>
      </c>
      <c r="I35" s="502">
        <v>1227.3834132628979</v>
      </c>
      <c r="J35" s="502">
        <v>993.29180727584082</v>
      </c>
      <c r="K35" s="502">
        <v>828.32348911495774</v>
      </c>
      <c r="L35" s="502">
        <v>667.78143646792535</v>
      </c>
      <c r="M35" s="597">
        <v>816.30863364633842</v>
      </c>
      <c r="N35" s="501">
        <v>1021.5875647638479</v>
      </c>
    </row>
    <row r="36" spans="1:14" x14ac:dyDescent="0.2">
      <c r="A36" s="501" t="s">
        <v>178</v>
      </c>
      <c r="B36" s="599">
        <v>5004.0282479512116</v>
      </c>
      <c r="C36" s="585">
        <v>4762.6129501146406</v>
      </c>
      <c r="D36" s="585">
        <v>3720.1386687020122</v>
      </c>
      <c r="E36" s="585">
        <v>3216.9074501186769</v>
      </c>
      <c r="F36" s="585">
        <v>2089.6654563234806</v>
      </c>
      <c r="G36" s="585">
        <v>3166.1567082274869</v>
      </c>
      <c r="H36" s="585">
        <v>3279.7894711522572</v>
      </c>
      <c r="I36" s="585">
        <v>4319.685026567372</v>
      </c>
      <c r="J36" s="585">
        <v>4162.7525604540797</v>
      </c>
      <c r="K36" s="585">
        <v>2448.4463530488079</v>
      </c>
      <c r="L36" s="585">
        <v>2796.3323281309213</v>
      </c>
      <c r="M36" s="600">
        <v>5884.6954285009715</v>
      </c>
      <c r="N36" s="598">
        <v>3733.5823074815739</v>
      </c>
    </row>
    <row r="37" spans="1:14" x14ac:dyDescent="0.2">
      <c r="A37" s="498" t="s">
        <v>741</v>
      </c>
      <c r="B37" s="601">
        <v>57426.143251075497</v>
      </c>
      <c r="C37" s="499">
        <v>59575.249087289507</v>
      </c>
      <c r="D37" s="499">
        <v>61430.009968914477</v>
      </c>
      <c r="E37" s="499">
        <v>49735.526693918757</v>
      </c>
      <c r="F37" s="499">
        <v>41025.528528168827</v>
      </c>
      <c r="G37" s="499">
        <v>47443.392210042337</v>
      </c>
      <c r="H37" s="499">
        <v>53412.180857975531</v>
      </c>
      <c r="I37" s="499">
        <v>58855.340944580581</v>
      </c>
      <c r="J37" s="499">
        <v>53079.084120609514</v>
      </c>
      <c r="K37" s="499">
        <v>49677.055739462878</v>
      </c>
      <c r="L37" s="499">
        <v>49512.016311671556</v>
      </c>
      <c r="M37" s="602">
        <v>62878.479442245589</v>
      </c>
      <c r="N37" s="602">
        <v>53663.162891058892</v>
      </c>
    </row>
    <row r="38" spans="1:14" x14ac:dyDescent="0.2">
      <c r="A38" s="436"/>
      <c r="B38" s="436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</row>
    <row r="39" spans="1:14" x14ac:dyDescent="0.2">
      <c r="B39" s="604"/>
      <c r="C39" s="605"/>
      <c r="D39" s="606"/>
      <c r="E39" s="605"/>
      <c r="F39" s="607"/>
      <c r="G39" s="606"/>
      <c r="H39" s="605"/>
      <c r="I39" s="605"/>
      <c r="J39" s="608"/>
      <c r="K39" s="436"/>
      <c r="L39" s="609"/>
    </row>
    <row r="40" spans="1:14" x14ac:dyDescent="0.2">
      <c r="A40" s="436" t="s">
        <v>219</v>
      </c>
    </row>
  </sheetData>
  <mergeCells count="2">
    <mergeCell ref="A2:N2"/>
    <mergeCell ref="A1:N1"/>
  </mergeCells>
  <printOptions horizontalCentered="1"/>
  <pageMargins left="1" right="1" top="1" bottom="1" header="0.5" footer="0.5"/>
  <pageSetup scale="66"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K68"/>
  <sheetViews>
    <sheetView showGridLines="0" topLeftCell="A25" zoomScaleNormal="100" workbookViewId="0">
      <selection activeCell="C35" sqref="C35"/>
    </sheetView>
  </sheetViews>
  <sheetFormatPr defaultRowHeight="12" x14ac:dyDescent="0.2"/>
  <cols>
    <col min="1" max="1" width="23.42578125" style="215" customWidth="1"/>
    <col min="2" max="2" width="10" style="215" customWidth="1"/>
    <col min="3" max="3" width="8.85546875" style="215" customWidth="1"/>
    <col min="4" max="4" width="10" style="215" customWidth="1"/>
    <col min="5" max="5" width="9.42578125" style="215" customWidth="1"/>
    <col min="6" max="7" width="10" style="215" customWidth="1"/>
    <col min="8" max="8" width="8.5703125" style="215" customWidth="1"/>
    <col min="9" max="9" width="10" style="215" customWidth="1"/>
    <col min="10" max="10" width="8.7109375" style="215" customWidth="1"/>
    <col min="11" max="11" width="8.5703125" style="215" customWidth="1"/>
    <col min="12" max="16384" width="9.140625" style="215"/>
  </cols>
  <sheetData>
    <row r="1" spans="1:11" s="205" customFormat="1" ht="15.75" x14ac:dyDescent="0.25">
      <c r="A1" s="1119" t="s">
        <v>1110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</row>
    <row r="2" spans="1:11" s="852" customFormat="1" ht="15.75" x14ac:dyDescent="0.25">
      <c r="A2" s="1118" t="s">
        <v>742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</row>
    <row r="3" spans="1:11" s="393" customFormat="1" x14ac:dyDescent="0.2">
      <c r="A3" s="3"/>
      <c r="B3" s="587"/>
      <c r="C3" s="3"/>
      <c r="D3" s="3"/>
      <c r="E3" s="3"/>
      <c r="F3" s="3"/>
      <c r="G3" s="3"/>
      <c r="H3" s="3"/>
      <c r="I3" s="3"/>
      <c r="J3" s="3"/>
      <c r="K3" s="3"/>
    </row>
    <row r="4" spans="1:11" s="863" customFormat="1" ht="24" customHeight="1" x14ac:dyDescent="0.2">
      <c r="A4" s="497" t="s">
        <v>743</v>
      </c>
      <c r="B4" s="955" t="s">
        <v>149</v>
      </c>
      <c r="C4" s="955" t="s">
        <v>721</v>
      </c>
      <c r="D4" s="955" t="s">
        <v>744</v>
      </c>
      <c r="E4" s="955" t="s">
        <v>723</v>
      </c>
      <c r="F4" s="955" t="s">
        <v>745</v>
      </c>
      <c r="G4" s="955" t="s">
        <v>727</v>
      </c>
      <c r="H4" s="955" t="s">
        <v>722</v>
      </c>
      <c r="I4" s="955" t="s">
        <v>746</v>
      </c>
      <c r="J4" s="955" t="s">
        <v>729</v>
      </c>
      <c r="K4" s="305" t="s">
        <v>731</v>
      </c>
    </row>
    <row r="5" spans="1:11" x14ac:dyDescent="0.2">
      <c r="A5" s="588" t="s">
        <v>1068</v>
      </c>
      <c r="B5" s="199">
        <v>14390.210270609534</v>
      </c>
      <c r="C5" s="199">
        <v>6772.91666237551</v>
      </c>
      <c r="D5" s="199">
        <v>4874.8871884734635</v>
      </c>
      <c r="E5" s="199">
        <v>4760.1550274148376</v>
      </c>
      <c r="F5" s="199">
        <v>126.04942052987003</v>
      </c>
      <c r="G5" s="199">
        <v>151.79983465052945</v>
      </c>
      <c r="H5" s="199">
        <v>3309.6496537352741</v>
      </c>
      <c r="I5" s="199">
        <v>2910.3061941781475</v>
      </c>
      <c r="J5" s="199">
        <v>1129.7798062676072</v>
      </c>
      <c r="K5" s="200">
        <v>2488.9655171650511</v>
      </c>
    </row>
    <row r="6" spans="1:11" x14ac:dyDescent="0.2">
      <c r="A6" s="588" t="s">
        <v>747</v>
      </c>
      <c r="B6" s="199">
        <v>49999.19825781048</v>
      </c>
      <c r="C6" s="199">
        <v>26743.094426535321</v>
      </c>
      <c r="D6" s="199">
        <v>15140.320089078623</v>
      </c>
      <c r="E6" s="199">
        <v>14707.050596875441</v>
      </c>
      <c r="F6" s="199">
        <v>586.58880418569629</v>
      </c>
      <c r="G6" s="199">
        <v>327.61196171903964</v>
      </c>
      <c r="H6" s="199">
        <v>5889.4416409124506</v>
      </c>
      <c r="I6" s="199">
        <v>10788.104257525121</v>
      </c>
      <c r="J6" s="199">
        <v>2796.5417007018323</v>
      </c>
      <c r="K6" s="200">
        <v>9655.7234854460239</v>
      </c>
    </row>
    <row r="7" spans="1:11" x14ac:dyDescent="0.2">
      <c r="A7" s="588" t="s">
        <v>748</v>
      </c>
      <c r="B7" s="199">
        <v>40345.836114308564</v>
      </c>
      <c r="C7" s="199">
        <v>25278.840242746464</v>
      </c>
      <c r="D7" s="199">
        <v>13915.61969644802</v>
      </c>
      <c r="E7" s="199">
        <v>13612.835154664659</v>
      </c>
      <c r="F7" s="199">
        <v>318.46044021520356</v>
      </c>
      <c r="G7" s="199">
        <v>716.96754080544667</v>
      </c>
      <c r="H7" s="199">
        <v>7392.6805177777696</v>
      </c>
      <c r="I7" s="199">
        <v>9244.5664156077455</v>
      </c>
      <c r="J7" s="199">
        <v>3530.3337443790833</v>
      </c>
      <c r="K7" s="200">
        <v>7970.8237670436929</v>
      </c>
    </row>
    <row r="8" spans="1:11" x14ac:dyDescent="0.2">
      <c r="A8" s="588" t="s">
        <v>749</v>
      </c>
      <c r="B8" s="199">
        <v>25011.966176162812</v>
      </c>
      <c r="C8" s="199">
        <v>11689.341794726099</v>
      </c>
      <c r="D8" s="199">
        <v>9501.7844976427878</v>
      </c>
      <c r="E8" s="199">
        <v>9244.8903215700175</v>
      </c>
      <c r="F8" s="199">
        <v>230.50827410142344</v>
      </c>
      <c r="G8" s="199">
        <v>404.76101512291564</v>
      </c>
      <c r="H8" s="199">
        <v>5474.2000704598777</v>
      </c>
      <c r="I8" s="199">
        <v>5658.6944547751937</v>
      </c>
      <c r="J8" s="199">
        <v>2085.959406638915</v>
      </c>
      <c r="K8" s="200">
        <v>4851.3418120339602</v>
      </c>
    </row>
    <row r="9" spans="1:11" x14ac:dyDescent="0.2">
      <c r="A9" s="588" t="s">
        <v>1069</v>
      </c>
      <c r="B9" s="199">
        <v>13407.484068278072</v>
      </c>
      <c r="C9" s="199">
        <v>6268.913323935375</v>
      </c>
      <c r="D9" s="199">
        <v>4879.1685295634607</v>
      </c>
      <c r="E9" s="199">
        <v>4799.2772799406157</v>
      </c>
      <c r="F9" s="199">
        <v>65.106285665336557</v>
      </c>
      <c r="G9" s="199">
        <v>107.58983316585922</v>
      </c>
      <c r="H9" s="199">
        <v>2107.7066840103025</v>
      </c>
      <c r="I9" s="199">
        <v>2162.3908849450895</v>
      </c>
      <c r="J9" s="199">
        <v>686.06364812239588</v>
      </c>
      <c r="K9" s="200">
        <v>1844.0483394464393</v>
      </c>
    </row>
    <row r="10" spans="1:11" x14ac:dyDescent="0.2">
      <c r="A10" s="588" t="s">
        <v>750</v>
      </c>
      <c r="B10" s="199">
        <v>21033.832230271553</v>
      </c>
      <c r="C10" s="199">
        <v>13821.81529602145</v>
      </c>
      <c r="D10" s="199">
        <v>7001.6438170400152</v>
      </c>
      <c r="E10" s="199">
        <v>6830.3535232912382</v>
      </c>
      <c r="F10" s="199">
        <v>200.57320656789958</v>
      </c>
      <c r="G10" s="199">
        <v>249.90080704762227</v>
      </c>
      <c r="H10" s="199">
        <v>4198.963953660872</v>
      </c>
      <c r="I10" s="199">
        <v>4786.0580872410192</v>
      </c>
      <c r="J10" s="199">
        <v>2131.7618568117759</v>
      </c>
      <c r="K10" s="200">
        <v>3953.460120101056</v>
      </c>
    </row>
    <row r="11" spans="1:11" x14ac:dyDescent="0.2">
      <c r="A11" s="588" t="s">
        <v>751</v>
      </c>
      <c r="B11" s="199">
        <v>15811.963957551859</v>
      </c>
      <c r="C11" s="199">
        <v>6450.5612885009405</v>
      </c>
      <c r="D11" s="199">
        <v>6520.6940024828191</v>
      </c>
      <c r="E11" s="199">
        <v>6442.7911427937224</v>
      </c>
      <c r="F11" s="199">
        <v>119.37508677634797</v>
      </c>
      <c r="G11" s="199">
        <v>96.757214606927249</v>
      </c>
      <c r="H11" s="199">
        <v>2317.2312720619175</v>
      </c>
      <c r="I11" s="199">
        <v>2333.1098356409243</v>
      </c>
      <c r="J11" s="199">
        <v>642.89906896130742</v>
      </c>
      <c r="K11" s="200">
        <v>2090.8041709070039</v>
      </c>
    </row>
    <row r="12" spans="1:11" x14ac:dyDescent="0.2">
      <c r="A12" s="588" t="s">
        <v>752</v>
      </c>
      <c r="B12" s="199">
        <v>22145.444857513532</v>
      </c>
      <c r="C12" s="199">
        <v>10293.023527488325</v>
      </c>
      <c r="D12" s="199">
        <v>7320.7825327406672</v>
      </c>
      <c r="E12" s="199">
        <v>7195.6869468709701</v>
      </c>
      <c r="F12" s="199">
        <v>169.86580398423575</v>
      </c>
      <c r="G12" s="199">
        <v>192.98444498412735</v>
      </c>
      <c r="H12" s="199">
        <v>4100.3633955593968</v>
      </c>
      <c r="I12" s="199">
        <v>4084.0386930089389</v>
      </c>
      <c r="J12" s="199">
        <v>1156.6720276754609</v>
      </c>
      <c r="K12" s="200">
        <v>3702.6046209191613</v>
      </c>
    </row>
    <row r="13" spans="1:11" x14ac:dyDescent="0.2">
      <c r="A13" s="588" t="s">
        <v>753</v>
      </c>
      <c r="B13" s="199">
        <v>42120.109066653844</v>
      </c>
      <c r="C13" s="199">
        <v>23161.262196856151</v>
      </c>
      <c r="D13" s="199">
        <v>16884.705330810881</v>
      </c>
      <c r="E13" s="199">
        <v>16566.606736101112</v>
      </c>
      <c r="F13" s="199">
        <v>377.12512377655497</v>
      </c>
      <c r="G13" s="199">
        <v>672.95036561208099</v>
      </c>
      <c r="H13" s="199">
        <v>9833.0285053982316</v>
      </c>
      <c r="I13" s="199">
        <v>10386.572751220092</v>
      </c>
      <c r="J13" s="199">
        <v>4100.1584896391951</v>
      </c>
      <c r="K13" s="200">
        <v>8705.3300356076597</v>
      </c>
    </row>
    <row r="14" spans="1:11" x14ac:dyDescent="0.2">
      <c r="A14" s="589" t="s">
        <v>754</v>
      </c>
      <c r="B14" s="199">
        <v>16148.937705071863</v>
      </c>
      <c r="C14" s="199">
        <v>7725.8156331984219</v>
      </c>
      <c r="D14" s="199">
        <v>4999.8892355537619</v>
      </c>
      <c r="E14" s="199">
        <v>4906.0677628400745</v>
      </c>
      <c r="F14" s="199">
        <v>120.38438548943212</v>
      </c>
      <c r="G14" s="199">
        <v>90.399153384828111</v>
      </c>
      <c r="H14" s="199">
        <v>2602.4283752390102</v>
      </c>
      <c r="I14" s="199">
        <v>2862.1405121321823</v>
      </c>
      <c r="J14" s="199">
        <v>819.55195917184096</v>
      </c>
      <c r="K14" s="200">
        <v>2491.1835256498493</v>
      </c>
    </row>
    <row r="15" spans="1:11" x14ac:dyDescent="0.2">
      <c r="A15" s="590" t="s">
        <v>1070</v>
      </c>
      <c r="B15" s="201">
        <v>13126.052065396807</v>
      </c>
      <c r="C15" s="201">
        <v>7752.11619625823</v>
      </c>
      <c r="D15" s="201">
        <v>4792.0839122271609</v>
      </c>
      <c r="E15" s="201">
        <v>4711.4123788085308</v>
      </c>
      <c r="F15" s="201">
        <v>110.08634490024357</v>
      </c>
      <c r="G15" s="201">
        <v>206.79350816613049</v>
      </c>
      <c r="H15" s="201">
        <v>2690.3371605856805</v>
      </c>
      <c r="I15" s="201">
        <v>3256.5994394403074</v>
      </c>
      <c r="J15" s="201">
        <v>1284.7755198755751</v>
      </c>
      <c r="K15" s="202">
        <v>2757.8152020720117</v>
      </c>
    </row>
    <row r="16" spans="1:11" x14ac:dyDescent="0.2">
      <c r="A16" s="588" t="s">
        <v>755</v>
      </c>
      <c r="B16" s="199">
        <v>104649.3793031314</v>
      </c>
      <c r="C16" s="199">
        <v>52143.939037295168</v>
      </c>
      <c r="D16" s="199">
        <v>46097.060627090046</v>
      </c>
      <c r="E16" s="199">
        <v>45249.397907121944</v>
      </c>
      <c r="F16" s="199">
        <v>886.39671406731679</v>
      </c>
      <c r="G16" s="199">
        <v>1568.8667928319762</v>
      </c>
      <c r="H16" s="199">
        <v>20950.263229327829</v>
      </c>
      <c r="I16" s="199">
        <v>21284.716453064353</v>
      </c>
      <c r="J16" s="199">
        <v>7115.0368916855559</v>
      </c>
      <c r="K16" s="200">
        <v>18612.852946577947</v>
      </c>
    </row>
    <row r="17" spans="1:11" x14ac:dyDescent="0.2">
      <c r="A17" s="588" t="s">
        <v>1071</v>
      </c>
      <c r="B17" s="199">
        <v>14484.588765191096</v>
      </c>
      <c r="C17" s="199">
        <v>8176.9967770021995</v>
      </c>
      <c r="D17" s="199">
        <v>6142.2535666282038</v>
      </c>
      <c r="E17" s="199">
        <v>6002.3110457493349</v>
      </c>
      <c r="F17" s="199">
        <v>158.56072426745959</v>
      </c>
      <c r="G17" s="199">
        <v>255.11107061815122</v>
      </c>
      <c r="H17" s="199">
        <v>3098.2528578734259</v>
      </c>
      <c r="I17" s="199">
        <v>3727.9875789196076</v>
      </c>
      <c r="J17" s="199">
        <v>1494.0321418182309</v>
      </c>
      <c r="K17" s="200">
        <v>3209.391062714019</v>
      </c>
    </row>
    <row r="18" spans="1:11" x14ac:dyDescent="0.2">
      <c r="A18" s="588" t="s">
        <v>494</v>
      </c>
      <c r="B18" s="199">
        <v>15216.045589860787</v>
      </c>
      <c r="C18" s="199">
        <v>8485.8375235483509</v>
      </c>
      <c r="D18" s="199">
        <v>4245.3489984523421</v>
      </c>
      <c r="E18" s="199">
        <v>4105.5319786652171</v>
      </c>
      <c r="F18" s="199">
        <v>133.70229547211528</v>
      </c>
      <c r="G18" s="199">
        <v>134.7296175951212</v>
      </c>
      <c r="H18" s="199">
        <v>3109.3882513291232</v>
      </c>
      <c r="I18" s="199">
        <v>2929.6938034754639</v>
      </c>
      <c r="J18" s="199">
        <v>1079.6863570049329</v>
      </c>
      <c r="K18" s="200">
        <v>2467.743563110645</v>
      </c>
    </row>
    <row r="19" spans="1:11" x14ac:dyDescent="0.2">
      <c r="A19" s="588" t="s">
        <v>756</v>
      </c>
      <c r="B19" s="199">
        <v>81485.683032544708</v>
      </c>
      <c r="C19" s="199">
        <v>39624.62268616791</v>
      </c>
      <c r="D19" s="199">
        <v>33328.012455821969</v>
      </c>
      <c r="E19" s="199">
        <v>32761.724740006743</v>
      </c>
      <c r="F19" s="199">
        <v>549.04430119576614</v>
      </c>
      <c r="G19" s="199">
        <v>1231.153950744203</v>
      </c>
      <c r="H19" s="199">
        <v>15773.578007456299</v>
      </c>
      <c r="I19" s="199">
        <v>15090.219861861029</v>
      </c>
      <c r="J19" s="199">
        <v>5296.7696460700536</v>
      </c>
      <c r="K19" s="200">
        <v>13077.45332254252</v>
      </c>
    </row>
    <row r="20" spans="1:11" x14ac:dyDescent="0.2">
      <c r="A20" s="588" t="s">
        <v>757</v>
      </c>
      <c r="B20" s="199">
        <v>77374.57785646501</v>
      </c>
      <c r="C20" s="199">
        <v>31538.720164481423</v>
      </c>
      <c r="D20" s="199">
        <v>29783.712265103746</v>
      </c>
      <c r="E20" s="199">
        <v>29165.26400733013</v>
      </c>
      <c r="F20" s="199">
        <v>641.77065327148352</v>
      </c>
      <c r="G20" s="199">
        <v>968.53094275602348</v>
      </c>
      <c r="H20" s="199">
        <v>16739.045454983141</v>
      </c>
      <c r="I20" s="199">
        <v>16315.599326752672</v>
      </c>
      <c r="J20" s="199">
        <v>4928.0039928519136</v>
      </c>
      <c r="K20" s="200">
        <v>14403.84340190912</v>
      </c>
    </row>
    <row r="21" spans="1:11" x14ac:dyDescent="0.2">
      <c r="A21" s="588" t="s">
        <v>758</v>
      </c>
      <c r="B21" s="199">
        <v>29144.043998907971</v>
      </c>
      <c r="C21" s="199">
        <v>15856.37908341868</v>
      </c>
      <c r="D21" s="199">
        <v>12701.961742338388</v>
      </c>
      <c r="E21" s="199">
        <v>12489.023441676396</v>
      </c>
      <c r="F21" s="199">
        <v>244.79605763336437</v>
      </c>
      <c r="G21" s="199">
        <v>389.05307060621806</v>
      </c>
      <c r="H21" s="199">
        <v>6269.4860104029112</v>
      </c>
      <c r="I21" s="199">
        <v>6984.591985435025</v>
      </c>
      <c r="J21" s="199">
        <v>2677.714505007536</v>
      </c>
      <c r="K21" s="200">
        <v>6084.8562647877343</v>
      </c>
    </row>
    <row r="22" spans="1:11" x14ac:dyDescent="0.2">
      <c r="A22" s="588" t="s">
        <v>759</v>
      </c>
      <c r="B22" s="199">
        <v>16308.51068548498</v>
      </c>
      <c r="C22" s="199">
        <v>6446.5457587905412</v>
      </c>
      <c r="D22" s="199">
        <v>5938.8448088500745</v>
      </c>
      <c r="E22" s="199">
        <v>5800.9517287994577</v>
      </c>
      <c r="F22" s="199">
        <v>164.82612785302942</v>
      </c>
      <c r="G22" s="199">
        <v>147.01452458863807</v>
      </c>
      <c r="H22" s="199">
        <v>2905.2971777226971</v>
      </c>
      <c r="I22" s="199">
        <v>3509.3071123517971</v>
      </c>
      <c r="J22" s="199">
        <v>1070.6809806208346</v>
      </c>
      <c r="K22" s="200">
        <v>3070.6188545809782</v>
      </c>
    </row>
    <row r="23" spans="1:11" x14ac:dyDescent="0.2">
      <c r="A23" s="588" t="s">
        <v>760</v>
      </c>
      <c r="B23" s="199">
        <v>20054.817275132955</v>
      </c>
      <c r="C23" s="199">
        <v>9859.8708948239437</v>
      </c>
      <c r="D23" s="199">
        <v>7055.1754980848973</v>
      </c>
      <c r="E23" s="199">
        <v>6952.0629777630893</v>
      </c>
      <c r="F23" s="199">
        <v>101.84563791036615</v>
      </c>
      <c r="G23" s="199">
        <v>148.92780047435485</v>
      </c>
      <c r="H23" s="199">
        <v>3174.9402969457406</v>
      </c>
      <c r="I23" s="199">
        <v>2695.6958748555576</v>
      </c>
      <c r="J23" s="199">
        <v>829.85107825607895</v>
      </c>
      <c r="K23" s="200">
        <v>2382.3519284831395</v>
      </c>
    </row>
    <row r="24" spans="1:11" x14ac:dyDescent="0.2">
      <c r="A24" s="589" t="s">
        <v>761</v>
      </c>
      <c r="B24" s="203">
        <v>64922.592340978532</v>
      </c>
      <c r="C24" s="203">
        <v>36414.121015791978</v>
      </c>
      <c r="D24" s="203">
        <v>24239.621042386789</v>
      </c>
      <c r="E24" s="203">
        <v>23719.171522713877</v>
      </c>
      <c r="F24" s="203">
        <v>533.45518230709285</v>
      </c>
      <c r="G24" s="203">
        <v>984.9899293828081</v>
      </c>
      <c r="H24" s="203">
        <v>12028.674723677119</v>
      </c>
      <c r="I24" s="203">
        <v>13772.867249333098</v>
      </c>
      <c r="J24" s="203">
        <v>5545.0318222437754</v>
      </c>
      <c r="K24" s="204">
        <v>11620.018821010613</v>
      </c>
    </row>
    <row r="25" spans="1:11" x14ac:dyDescent="0.2">
      <c r="A25" s="588" t="s">
        <v>762</v>
      </c>
      <c r="B25" s="199">
        <v>14570.8359360588</v>
      </c>
      <c r="C25" s="199">
        <v>7827.6403994699031</v>
      </c>
      <c r="D25" s="199">
        <v>6060.1137166119843</v>
      </c>
      <c r="E25" s="199">
        <v>5965.2992935123602</v>
      </c>
      <c r="F25" s="199">
        <v>136.98190624575059</v>
      </c>
      <c r="G25" s="199">
        <v>194.08556759239991</v>
      </c>
      <c r="H25" s="199">
        <v>3183.0396330695498</v>
      </c>
      <c r="I25" s="199">
        <v>3185.0908507335498</v>
      </c>
      <c r="J25" s="199">
        <v>1287.9290997814765</v>
      </c>
      <c r="K25" s="200">
        <v>2707.3224382620051</v>
      </c>
    </row>
    <row r="26" spans="1:11" x14ac:dyDescent="0.2">
      <c r="A26" s="588" t="s">
        <v>763</v>
      </c>
      <c r="B26" s="199">
        <v>21605.833622846811</v>
      </c>
      <c r="C26" s="199">
        <v>11264.004124689001</v>
      </c>
      <c r="D26" s="199">
        <v>8505.2025746940362</v>
      </c>
      <c r="E26" s="199">
        <v>8357.8854965406317</v>
      </c>
      <c r="F26" s="199">
        <v>160.21621964587709</v>
      </c>
      <c r="G26" s="199">
        <v>276.43854274908591</v>
      </c>
      <c r="H26" s="199">
        <v>4442.3369793012216</v>
      </c>
      <c r="I26" s="199">
        <v>4444.9022024865872</v>
      </c>
      <c r="J26" s="199">
        <v>1724.5697987747833</v>
      </c>
      <c r="K26" s="200">
        <v>3853.3523086134082</v>
      </c>
    </row>
    <row r="27" spans="1:11" x14ac:dyDescent="0.2">
      <c r="A27" s="588" t="s">
        <v>764</v>
      </c>
      <c r="B27" s="199">
        <v>62785.335245710281</v>
      </c>
      <c r="C27" s="199">
        <v>40438.87792174612</v>
      </c>
      <c r="D27" s="199">
        <v>17464.165817982204</v>
      </c>
      <c r="E27" s="199">
        <v>17039.730160451178</v>
      </c>
      <c r="F27" s="199">
        <v>407.36432260561594</v>
      </c>
      <c r="G27" s="199">
        <v>630.08592187551847</v>
      </c>
      <c r="H27" s="199">
        <v>7761.6116821532751</v>
      </c>
      <c r="I27" s="199">
        <v>8769.1363099532409</v>
      </c>
      <c r="J27" s="199">
        <v>3040.695389404847</v>
      </c>
      <c r="K27" s="200">
        <v>7265.8433906276596</v>
      </c>
    </row>
    <row r="28" spans="1:11" x14ac:dyDescent="0.2">
      <c r="A28" s="588" t="s">
        <v>765</v>
      </c>
      <c r="B28" s="199">
        <v>548336.75644314766</v>
      </c>
      <c r="C28" s="199">
        <v>263366.85759088787</v>
      </c>
      <c r="D28" s="199">
        <v>184292.86147999042</v>
      </c>
      <c r="E28" s="199">
        <v>180337.09615005134</v>
      </c>
      <c r="F28" s="199">
        <v>3202.1103775075644</v>
      </c>
      <c r="G28" s="199">
        <v>5336.8934040876375</v>
      </c>
      <c r="H28" s="199">
        <v>93711.887291990759</v>
      </c>
      <c r="I28" s="199">
        <v>88408.81014871769</v>
      </c>
      <c r="J28" s="199">
        <v>25458.924355017683</v>
      </c>
      <c r="K28" s="200">
        <v>76524.744317008226</v>
      </c>
    </row>
    <row r="29" spans="1:11" x14ac:dyDescent="0.2">
      <c r="A29" s="588" t="s">
        <v>766</v>
      </c>
      <c r="B29" s="199">
        <v>24195.008391012991</v>
      </c>
      <c r="C29" s="199">
        <v>15320.171906055837</v>
      </c>
      <c r="D29" s="199">
        <v>9349.7394879393232</v>
      </c>
      <c r="E29" s="199">
        <v>9127.0915371136507</v>
      </c>
      <c r="F29" s="199">
        <v>258.27849982163752</v>
      </c>
      <c r="G29" s="199">
        <v>461.45246799753448</v>
      </c>
      <c r="H29" s="199">
        <v>4790.6439082306651</v>
      </c>
      <c r="I29" s="199">
        <v>5924.6406334213725</v>
      </c>
      <c r="J29" s="199">
        <v>2641.8040818595759</v>
      </c>
      <c r="K29" s="200">
        <v>4933.760536268489</v>
      </c>
    </row>
    <row r="30" spans="1:11" x14ac:dyDescent="0.2">
      <c r="A30" s="588" t="s">
        <v>767</v>
      </c>
      <c r="B30" s="199">
        <v>51334.655259934319</v>
      </c>
      <c r="C30" s="199">
        <v>24513.686735621173</v>
      </c>
      <c r="D30" s="199">
        <v>20551.242164656323</v>
      </c>
      <c r="E30" s="199">
        <v>20227.186875236352</v>
      </c>
      <c r="F30" s="199">
        <v>409.61012858466393</v>
      </c>
      <c r="G30" s="199">
        <v>607.65529226102649</v>
      </c>
      <c r="H30" s="199">
        <v>10820.547027112614</v>
      </c>
      <c r="I30" s="199">
        <v>11543.995165555087</v>
      </c>
      <c r="J30" s="199">
        <v>3882.8873955960339</v>
      </c>
      <c r="K30" s="200">
        <v>10161.980711858503</v>
      </c>
    </row>
    <row r="31" spans="1:11" x14ac:dyDescent="0.2">
      <c r="A31" s="588" t="s">
        <v>1072</v>
      </c>
      <c r="B31" s="199">
        <v>14121.68709840544</v>
      </c>
      <c r="C31" s="199">
        <v>5694.6738427203654</v>
      </c>
      <c r="D31" s="199">
        <v>5441.2507092734022</v>
      </c>
      <c r="E31" s="199">
        <v>5376.4360495111396</v>
      </c>
      <c r="F31" s="199">
        <v>80.961408808820153</v>
      </c>
      <c r="G31" s="199">
        <v>113.81295121656591</v>
      </c>
      <c r="H31" s="199">
        <v>2427.5698974407655</v>
      </c>
      <c r="I31" s="199">
        <v>2237.0869213443489</v>
      </c>
      <c r="J31" s="199">
        <v>598.88195762230578</v>
      </c>
      <c r="K31" s="200">
        <v>2003.4781099107618</v>
      </c>
    </row>
    <row r="32" spans="1:11" x14ac:dyDescent="0.2">
      <c r="A32" s="588" t="s">
        <v>533</v>
      </c>
      <c r="B32" s="199">
        <v>155993.62896199469</v>
      </c>
      <c r="C32" s="199">
        <v>97422.08304943933</v>
      </c>
      <c r="D32" s="199">
        <v>63328.462315645833</v>
      </c>
      <c r="E32" s="199">
        <v>62047.915287991877</v>
      </c>
      <c r="F32" s="199">
        <v>1393.9600700435196</v>
      </c>
      <c r="G32" s="199">
        <v>2527.2467811862257</v>
      </c>
      <c r="H32" s="199">
        <v>33754.016793261726</v>
      </c>
      <c r="I32" s="199">
        <v>36985.998287040835</v>
      </c>
      <c r="J32" s="199">
        <v>14406.665376853682</v>
      </c>
      <c r="K32" s="200">
        <v>30999.058863009228</v>
      </c>
    </row>
    <row r="33" spans="1:11" x14ac:dyDescent="0.2">
      <c r="A33" s="588" t="s">
        <v>768</v>
      </c>
      <c r="B33" s="199">
        <v>19264.267690116147</v>
      </c>
      <c r="C33" s="199">
        <v>10991.545650002219</v>
      </c>
      <c r="D33" s="199">
        <v>5502.9552681790246</v>
      </c>
      <c r="E33" s="199">
        <v>5367.8621403362358</v>
      </c>
      <c r="F33" s="199">
        <v>120.71527380974057</v>
      </c>
      <c r="G33" s="199">
        <v>139.14946009270781</v>
      </c>
      <c r="H33" s="199">
        <v>3923.4343487883393</v>
      </c>
      <c r="I33" s="199">
        <v>2980.5339803135853</v>
      </c>
      <c r="J33" s="199">
        <v>925.50347717002671</v>
      </c>
      <c r="K33" s="200">
        <v>2651.7875952806585</v>
      </c>
    </row>
    <row r="34" spans="1:11" x14ac:dyDescent="0.2">
      <c r="A34" s="589" t="s">
        <v>769</v>
      </c>
      <c r="B34" s="199">
        <v>15409.780658104373</v>
      </c>
      <c r="C34" s="199">
        <v>5915.4523428256389</v>
      </c>
      <c r="D34" s="199">
        <v>5723.4371718849252</v>
      </c>
      <c r="E34" s="199">
        <v>5605.6277186304442</v>
      </c>
      <c r="F34" s="199">
        <v>157.30177356985314</v>
      </c>
      <c r="G34" s="199">
        <v>100.31559323016373</v>
      </c>
      <c r="H34" s="199">
        <v>2535.7358722324552</v>
      </c>
      <c r="I34" s="199">
        <v>3140.7437554450767</v>
      </c>
      <c r="J34" s="199">
        <v>903.01776263428485</v>
      </c>
      <c r="K34" s="200">
        <v>2789.9934068752586</v>
      </c>
    </row>
    <row r="35" spans="1:11" x14ac:dyDescent="0.2">
      <c r="A35" s="590" t="s">
        <v>1073</v>
      </c>
      <c r="B35" s="201">
        <v>13922.448390004443</v>
      </c>
      <c r="C35" s="201">
        <v>9207.271227720541</v>
      </c>
      <c r="D35" s="201">
        <v>4788.5654231438257</v>
      </c>
      <c r="E35" s="201">
        <v>4723.8477062454504</v>
      </c>
      <c r="F35" s="201">
        <v>121.53938706750056</v>
      </c>
      <c r="G35" s="201">
        <v>191.59619431525633</v>
      </c>
      <c r="H35" s="201">
        <v>2658.1964949748331</v>
      </c>
      <c r="I35" s="201">
        <v>3154.2759305267218</v>
      </c>
      <c r="J35" s="201">
        <v>1308.0519345475047</v>
      </c>
      <c r="K35" s="202">
        <v>2693.6273789111738</v>
      </c>
    </row>
    <row r="36" spans="1:11" x14ac:dyDescent="0.2">
      <c r="A36" s="588" t="s">
        <v>770</v>
      </c>
      <c r="B36" s="199">
        <v>43057.91200637065</v>
      </c>
      <c r="C36" s="199">
        <v>18084.501150382694</v>
      </c>
      <c r="D36" s="199">
        <v>15955.314334031042</v>
      </c>
      <c r="E36" s="199">
        <v>15663.606807988817</v>
      </c>
      <c r="F36" s="199">
        <v>268.28135360317754</v>
      </c>
      <c r="G36" s="199">
        <v>442.49932853626103</v>
      </c>
      <c r="H36" s="199">
        <v>8240.6001548131135</v>
      </c>
      <c r="I36" s="199">
        <v>6780.9284342113715</v>
      </c>
      <c r="J36" s="199">
        <v>1866.7946177947126</v>
      </c>
      <c r="K36" s="200">
        <v>5916.6546013892703</v>
      </c>
    </row>
    <row r="37" spans="1:11" x14ac:dyDescent="0.2">
      <c r="A37" s="588" t="s">
        <v>771</v>
      </c>
      <c r="B37" s="199">
        <v>40575.930790487706</v>
      </c>
      <c r="C37" s="199">
        <v>23586.91860691725</v>
      </c>
      <c r="D37" s="199">
        <v>16847.044296354186</v>
      </c>
      <c r="E37" s="199">
        <v>16538.163458434203</v>
      </c>
      <c r="F37" s="199">
        <v>405.87109665534166</v>
      </c>
      <c r="G37" s="199">
        <v>688.54109628618494</v>
      </c>
      <c r="H37" s="199">
        <v>9051.3209514261835</v>
      </c>
      <c r="I37" s="199">
        <v>10454.498817649193</v>
      </c>
      <c r="J37" s="199">
        <v>4235.8887559054174</v>
      </c>
      <c r="K37" s="200">
        <v>8856.3642954897077</v>
      </c>
    </row>
    <row r="38" spans="1:11" x14ac:dyDescent="0.2">
      <c r="A38" s="588" t="s">
        <v>772</v>
      </c>
      <c r="B38" s="199">
        <v>125491.94070371443</v>
      </c>
      <c r="C38" s="199">
        <v>61311.132989306469</v>
      </c>
      <c r="D38" s="199">
        <v>44446.850354540424</v>
      </c>
      <c r="E38" s="199">
        <v>43664.126057432775</v>
      </c>
      <c r="F38" s="199">
        <v>805.20110603560397</v>
      </c>
      <c r="G38" s="199">
        <v>1255.8892157464479</v>
      </c>
      <c r="H38" s="199">
        <v>24332.978039376994</v>
      </c>
      <c r="I38" s="199">
        <v>20768.409891801421</v>
      </c>
      <c r="J38" s="199">
        <v>6281.0893863399488</v>
      </c>
      <c r="K38" s="200">
        <v>18335.91196194986</v>
      </c>
    </row>
    <row r="39" spans="1:11" x14ac:dyDescent="0.2">
      <c r="A39" s="588" t="s">
        <v>1074</v>
      </c>
      <c r="B39" s="199">
        <v>14107.952356647877</v>
      </c>
      <c r="C39" s="199">
        <v>8333.1509277438017</v>
      </c>
      <c r="D39" s="199">
        <v>5822.1975713567581</v>
      </c>
      <c r="E39" s="199">
        <v>5723.4913852347681</v>
      </c>
      <c r="F39" s="199">
        <v>129.38041608866837</v>
      </c>
      <c r="G39" s="199">
        <v>208.44853496336407</v>
      </c>
      <c r="H39" s="199">
        <v>3013.9490864927961</v>
      </c>
      <c r="I39" s="199">
        <v>3627.6393037266207</v>
      </c>
      <c r="J39" s="199">
        <v>1548.5415233837884</v>
      </c>
      <c r="K39" s="200">
        <v>3191.2211548572459</v>
      </c>
    </row>
    <row r="40" spans="1:11" x14ac:dyDescent="0.2">
      <c r="A40" s="588" t="s">
        <v>773</v>
      </c>
      <c r="B40" s="199">
        <v>148379.88334366507</v>
      </c>
      <c r="C40" s="199">
        <v>53859.868703503911</v>
      </c>
      <c r="D40" s="199">
        <v>58977.417026712341</v>
      </c>
      <c r="E40" s="199">
        <v>57962.80443222278</v>
      </c>
      <c r="F40" s="199">
        <v>1284.1293040168678</v>
      </c>
      <c r="G40" s="199">
        <v>1210.073048550779</v>
      </c>
      <c r="H40" s="199">
        <v>25039.896874900296</v>
      </c>
      <c r="I40" s="199">
        <v>29344.791993042745</v>
      </c>
      <c r="J40" s="199">
        <v>7882.3781391115836</v>
      </c>
      <c r="K40" s="200">
        <v>26303.373803840193</v>
      </c>
    </row>
    <row r="41" spans="1:11" x14ac:dyDescent="0.2">
      <c r="A41" s="588" t="s">
        <v>774</v>
      </c>
      <c r="B41" s="199">
        <v>20052.064965101556</v>
      </c>
      <c r="C41" s="199">
        <v>13005.689881431586</v>
      </c>
      <c r="D41" s="199">
        <v>4910.8476929429926</v>
      </c>
      <c r="E41" s="199">
        <v>4782.7572027036776</v>
      </c>
      <c r="F41" s="199">
        <v>99.62505687676088</v>
      </c>
      <c r="G41" s="199">
        <v>148.55600089496718</v>
      </c>
      <c r="H41" s="199">
        <v>3689.2876352984745</v>
      </c>
      <c r="I41" s="199">
        <v>2302.8514969322523</v>
      </c>
      <c r="J41" s="199">
        <v>793.29846930821952</v>
      </c>
      <c r="K41" s="200">
        <v>1988.2246080948371</v>
      </c>
    </row>
    <row r="42" spans="1:11" x14ac:dyDescent="0.2">
      <c r="A42" s="588" t="s">
        <v>775</v>
      </c>
      <c r="B42" s="199">
        <v>18452.291613847818</v>
      </c>
      <c r="C42" s="199">
        <v>6126.3944636478554</v>
      </c>
      <c r="D42" s="199">
        <v>7428.2619410421976</v>
      </c>
      <c r="E42" s="199">
        <v>7304.6868681548922</v>
      </c>
      <c r="F42" s="199">
        <v>129.18212284455242</v>
      </c>
      <c r="G42" s="199">
        <v>147.97219232839888</v>
      </c>
      <c r="H42" s="199">
        <v>3461.9409987950189</v>
      </c>
      <c r="I42" s="199">
        <v>3838.7319543497133</v>
      </c>
      <c r="J42" s="199">
        <v>923.06344115472632</v>
      </c>
      <c r="K42" s="200">
        <v>3456.0203726816226</v>
      </c>
    </row>
    <row r="43" spans="1:11" x14ac:dyDescent="0.2">
      <c r="A43" s="588" t="s">
        <v>776</v>
      </c>
      <c r="B43" s="199">
        <v>103067.34732828081</v>
      </c>
      <c r="C43" s="199">
        <v>50628.589786121011</v>
      </c>
      <c r="D43" s="199">
        <v>34918.126912370593</v>
      </c>
      <c r="E43" s="199">
        <v>34339.739588469187</v>
      </c>
      <c r="F43" s="199">
        <v>575.22341387979156</v>
      </c>
      <c r="G43" s="199">
        <v>885.01834245455029</v>
      </c>
      <c r="H43" s="199">
        <v>17806.205523758887</v>
      </c>
      <c r="I43" s="199">
        <v>15692.328541129122</v>
      </c>
      <c r="J43" s="199">
        <v>4828.8108287774949</v>
      </c>
      <c r="K43" s="200">
        <v>13421.525370408886</v>
      </c>
    </row>
    <row r="44" spans="1:11" x14ac:dyDescent="0.2">
      <c r="A44" s="589" t="s">
        <v>777</v>
      </c>
      <c r="B44" s="203">
        <v>118931.5250668785</v>
      </c>
      <c r="C44" s="203">
        <v>46864.702257440775</v>
      </c>
      <c r="D44" s="203">
        <v>48582.640933267241</v>
      </c>
      <c r="E44" s="203">
        <v>47913.982764958571</v>
      </c>
      <c r="F44" s="203">
        <v>910.74365382234168</v>
      </c>
      <c r="G44" s="203">
        <v>953.6876896575202</v>
      </c>
      <c r="H44" s="203">
        <v>20621.137157515463</v>
      </c>
      <c r="I44" s="203">
        <v>17650.08364253406</v>
      </c>
      <c r="J44" s="203">
        <v>5061.654065103904</v>
      </c>
      <c r="K44" s="204">
        <v>15470.720982855915</v>
      </c>
    </row>
    <row r="45" spans="1:11" x14ac:dyDescent="0.2">
      <c r="A45" s="590" t="s">
        <v>778</v>
      </c>
      <c r="B45" s="201">
        <v>14962.275295567904</v>
      </c>
      <c r="C45" s="201">
        <v>5583.1518894576229</v>
      </c>
      <c r="D45" s="201">
        <v>5896.2312401963618</v>
      </c>
      <c r="E45" s="201">
        <v>5749.0157080828876</v>
      </c>
      <c r="F45" s="201">
        <v>161.19735350894157</v>
      </c>
      <c r="G45" s="201">
        <v>99.001797728398856</v>
      </c>
      <c r="H45" s="201">
        <v>2464.6650705602124</v>
      </c>
      <c r="I45" s="201">
        <v>3102.2607214404397</v>
      </c>
      <c r="J45" s="201">
        <v>811.1515187325648</v>
      </c>
      <c r="K45" s="202">
        <v>2789.4927816191689</v>
      </c>
    </row>
    <row r="46" spans="1:11" x14ac:dyDescent="0.2">
      <c r="A46" s="588" t="s">
        <v>1075</v>
      </c>
      <c r="B46" s="199">
        <v>14178.332890049433</v>
      </c>
      <c r="C46" s="199">
        <v>5658.827671088512</v>
      </c>
      <c r="D46" s="199">
        <v>4901.1085305335173</v>
      </c>
      <c r="E46" s="199">
        <v>4803.2025170675397</v>
      </c>
      <c r="F46" s="199">
        <v>83.745846853327791</v>
      </c>
      <c r="G46" s="199">
        <v>166.5043269945979</v>
      </c>
      <c r="H46" s="199">
        <v>2804.8180512813719</v>
      </c>
      <c r="I46" s="199">
        <v>2725.716581984314</v>
      </c>
      <c r="J46" s="199">
        <v>718.4068264932921</v>
      </c>
      <c r="K46" s="200">
        <v>2421.0082425177793</v>
      </c>
    </row>
    <row r="47" spans="1:11" x14ac:dyDescent="0.2">
      <c r="A47" s="588" t="s">
        <v>779</v>
      </c>
      <c r="B47" s="199">
        <v>40502.516823377628</v>
      </c>
      <c r="C47" s="199">
        <v>21010.43337259864</v>
      </c>
      <c r="D47" s="199">
        <v>12622.754939877772</v>
      </c>
      <c r="E47" s="199">
        <v>12366.060846005652</v>
      </c>
      <c r="F47" s="199">
        <v>163.30736141368652</v>
      </c>
      <c r="G47" s="199">
        <v>391.23249791846212</v>
      </c>
      <c r="H47" s="199">
        <v>8495.6918254881348</v>
      </c>
      <c r="I47" s="199">
        <v>6177.9841309968133</v>
      </c>
      <c r="J47" s="199">
        <v>1979.9958467959229</v>
      </c>
      <c r="K47" s="200">
        <v>5380.9624071136095</v>
      </c>
    </row>
    <row r="48" spans="1:11" x14ac:dyDescent="0.2">
      <c r="A48" s="588" t="s">
        <v>780</v>
      </c>
      <c r="B48" s="199">
        <v>18914.281901270115</v>
      </c>
      <c r="C48" s="199">
        <v>11929.563059774457</v>
      </c>
      <c r="D48" s="199">
        <v>5859.131150096393</v>
      </c>
      <c r="E48" s="199">
        <v>5722.4017357978764</v>
      </c>
      <c r="F48" s="199">
        <v>151.43219738828947</v>
      </c>
      <c r="G48" s="199">
        <v>211.2811171277115</v>
      </c>
      <c r="H48" s="199">
        <v>3125.0250839315709</v>
      </c>
      <c r="I48" s="199">
        <v>3299.084664472653</v>
      </c>
      <c r="J48" s="199">
        <v>1434.7238914489208</v>
      </c>
      <c r="K48" s="200">
        <v>2716.5067566775688</v>
      </c>
    </row>
    <row r="49" spans="1:11" x14ac:dyDescent="0.2">
      <c r="A49" s="588" t="s">
        <v>781</v>
      </c>
      <c r="B49" s="199">
        <v>174736.20917356445</v>
      </c>
      <c r="C49" s="199">
        <v>81809.781554536152</v>
      </c>
      <c r="D49" s="199">
        <v>60095.309654413344</v>
      </c>
      <c r="E49" s="199">
        <v>58994.555601197229</v>
      </c>
      <c r="F49" s="199">
        <v>1101.5839601922628</v>
      </c>
      <c r="G49" s="199">
        <v>1597.5638194738783</v>
      </c>
      <c r="H49" s="199">
        <v>34141.883775389571</v>
      </c>
      <c r="I49" s="199">
        <v>25345.061055624221</v>
      </c>
      <c r="J49" s="199">
        <v>7782.3663144496822</v>
      </c>
      <c r="K49" s="200">
        <v>21777.392249512937</v>
      </c>
    </row>
    <row r="50" spans="1:11" x14ac:dyDescent="0.2">
      <c r="A50" s="588" t="s">
        <v>782</v>
      </c>
      <c r="B50" s="199">
        <v>389622.64342641964</v>
      </c>
      <c r="C50" s="199">
        <v>160802.41562622329</v>
      </c>
      <c r="D50" s="199">
        <v>136737.50879219515</v>
      </c>
      <c r="E50" s="199">
        <v>133817.2124850539</v>
      </c>
      <c r="F50" s="199">
        <v>2190.4560621187907</v>
      </c>
      <c r="G50" s="199">
        <v>4021.0528859516489</v>
      </c>
      <c r="H50" s="199">
        <v>69305.24638040275</v>
      </c>
      <c r="I50" s="199">
        <v>70569.533947702454</v>
      </c>
      <c r="J50" s="199">
        <v>18002.411534535855</v>
      </c>
      <c r="K50" s="200">
        <v>63026.906723370259</v>
      </c>
    </row>
    <row r="51" spans="1:11" x14ac:dyDescent="0.2">
      <c r="A51" s="588" t="s">
        <v>783</v>
      </c>
      <c r="B51" s="199">
        <v>158107.59609499949</v>
      </c>
      <c r="C51" s="199">
        <v>64543.022301628269</v>
      </c>
      <c r="D51" s="199">
        <v>59834.367407470643</v>
      </c>
      <c r="E51" s="199">
        <v>58870.075001800986</v>
      </c>
      <c r="F51" s="199">
        <v>861.83852411540033</v>
      </c>
      <c r="G51" s="199">
        <v>1358.5880425564001</v>
      </c>
      <c r="H51" s="199">
        <v>25876.562858274923</v>
      </c>
      <c r="I51" s="199">
        <v>27280.363884946612</v>
      </c>
      <c r="J51" s="199">
        <v>7090.8406210567882</v>
      </c>
      <c r="K51" s="200">
        <v>24532.782713913588</v>
      </c>
    </row>
    <row r="52" spans="1:11" x14ac:dyDescent="0.2">
      <c r="A52" s="588" t="s">
        <v>1076</v>
      </c>
      <c r="B52" s="199">
        <v>14374.158861940787</v>
      </c>
      <c r="C52" s="199">
        <v>5511.3838095456013</v>
      </c>
      <c r="D52" s="199">
        <v>4661.4577247251</v>
      </c>
      <c r="E52" s="199">
        <v>4561.0854997716433</v>
      </c>
      <c r="F52" s="199">
        <v>128.80672173634281</v>
      </c>
      <c r="G52" s="199">
        <v>137.82918611460371</v>
      </c>
      <c r="H52" s="199">
        <v>3425.0580200013064</v>
      </c>
      <c r="I52" s="199">
        <v>2932.4749596848592</v>
      </c>
      <c r="J52" s="199">
        <v>928.37900200652291</v>
      </c>
      <c r="K52" s="200">
        <v>2586.764463327961</v>
      </c>
    </row>
    <row r="53" spans="1:11" x14ac:dyDescent="0.2">
      <c r="A53" s="588" t="s">
        <v>784</v>
      </c>
      <c r="B53" s="199">
        <v>22104.690285064004</v>
      </c>
      <c r="C53" s="199">
        <v>6247.0194142856672</v>
      </c>
      <c r="D53" s="199">
        <v>8228.7886379832307</v>
      </c>
      <c r="E53" s="199">
        <v>8068.8216955887783</v>
      </c>
      <c r="F53" s="199">
        <v>164.70101541231634</v>
      </c>
      <c r="G53" s="199">
        <v>214.27468632121207</v>
      </c>
      <c r="H53" s="199">
        <v>5419.5653508784208</v>
      </c>
      <c r="I53" s="199">
        <v>4711.1927038113936</v>
      </c>
      <c r="J53" s="199">
        <v>1432.2180647955593</v>
      </c>
      <c r="K53" s="200">
        <v>4198.9424829363643</v>
      </c>
    </row>
    <row r="54" spans="1:11" x14ac:dyDescent="0.2">
      <c r="A54" s="589" t="s">
        <v>785</v>
      </c>
      <c r="B54" s="203">
        <v>20014.727362684607</v>
      </c>
      <c r="C54" s="203">
        <v>8663.8470083021093</v>
      </c>
      <c r="D54" s="203">
        <v>6518.1347882352939</v>
      </c>
      <c r="E54" s="203">
        <v>6266.0615733548766</v>
      </c>
      <c r="F54" s="203">
        <v>202.84188123608308</v>
      </c>
      <c r="G54" s="203">
        <v>243.59940017577824</v>
      </c>
      <c r="H54" s="203">
        <v>4381.665069354116</v>
      </c>
      <c r="I54" s="203">
        <v>3604.6795456275572</v>
      </c>
      <c r="J54" s="203">
        <v>974.76421357668028</v>
      </c>
      <c r="K54" s="204">
        <v>3110.9895590688693</v>
      </c>
    </row>
    <row r="55" spans="1:11" x14ac:dyDescent="0.2">
      <c r="A55" s="590" t="s">
        <v>786</v>
      </c>
      <c r="B55" s="201">
        <v>30566.158570870084</v>
      </c>
      <c r="C55" s="201">
        <v>8669.4189178512952</v>
      </c>
      <c r="D55" s="201">
        <v>12417.125864171592</v>
      </c>
      <c r="E55" s="201">
        <v>12198.141606510513</v>
      </c>
      <c r="F55" s="201">
        <v>234.37597000273931</v>
      </c>
      <c r="G55" s="201">
        <v>298.58049768601984</v>
      </c>
      <c r="H55" s="201">
        <v>6608.8803663324552</v>
      </c>
      <c r="I55" s="201">
        <v>6447.4125850667533</v>
      </c>
      <c r="J55" s="201">
        <v>1815.8184634694792</v>
      </c>
      <c r="K55" s="202">
        <v>5682.7393878298499</v>
      </c>
    </row>
    <row r="56" spans="1:11" x14ac:dyDescent="0.2">
      <c r="A56" s="588" t="s">
        <v>787</v>
      </c>
      <c r="B56" s="199">
        <v>302660.01430376281</v>
      </c>
      <c r="C56" s="199">
        <v>117442.766499451</v>
      </c>
      <c r="D56" s="199">
        <v>119080.78213682178</v>
      </c>
      <c r="E56" s="199">
        <v>117148.42974132646</v>
      </c>
      <c r="F56" s="199">
        <v>1996.0590006750742</v>
      </c>
      <c r="G56" s="199">
        <v>2378.4875150876519</v>
      </c>
      <c r="H56" s="199">
        <v>47347.381287457414</v>
      </c>
      <c r="I56" s="199">
        <v>54554.831773912731</v>
      </c>
      <c r="J56" s="199">
        <v>13718.718355968931</v>
      </c>
      <c r="K56" s="200">
        <v>49367.331588237706</v>
      </c>
    </row>
    <row r="57" spans="1:11" x14ac:dyDescent="0.2">
      <c r="A57" s="588" t="s">
        <v>788</v>
      </c>
      <c r="B57" s="199">
        <v>24013.024579069264</v>
      </c>
      <c r="C57" s="199">
        <v>10067.006212299018</v>
      </c>
      <c r="D57" s="199">
        <v>9336.5929646424011</v>
      </c>
      <c r="E57" s="199">
        <v>9160.4579969999013</v>
      </c>
      <c r="F57" s="199">
        <v>205.11360298335589</v>
      </c>
      <c r="G57" s="199">
        <v>151.24054887421448</v>
      </c>
      <c r="H57" s="199">
        <v>3632.3458243237328</v>
      </c>
      <c r="I57" s="199">
        <v>3994.4225198071622</v>
      </c>
      <c r="J57" s="199">
        <v>973.95269242381539</v>
      </c>
      <c r="K57" s="200">
        <v>3598.3361695767599</v>
      </c>
    </row>
    <row r="58" spans="1:11" x14ac:dyDescent="0.2">
      <c r="A58" s="588" t="s">
        <v>789</v>
      </c>
      <c r="B58" s="199">
        <v>24347.08401999823</v>
      </c>
      <c r="C58" s="199">
        <v>13176.114049013413</v>
      </c>
      <c r="D58" s="199">
        <v>10132.845695024967</v>
      </c>
      <c r="E58" s="199">
        <v>9955.1749024020392</v>
      </c>
      <c r="F58" s="199">
        <v>207.24094108176945</v>
      </c>
      <c r="G58" s="199">
        <v>366.0775456786331</v>
      </c>
      <c r="H58" s="199">
        <v>5342.6084797141375</v>
      </c>
      <c r="I58" s="199">
        <v>5294.5730926963706</v>
      </c>
      <c r="J58" s="199">
        <v>2055.3310801642397</v>
      </c>
      <c r="K58" s="200">
        <v>4541.0190439173757</v>
      </c>
    </row>
    <row r="59" spans="1:11" x14ac:dyDescent="0.2">
      <c r="A59" s="588" t="s">
        <v>790</v>
      </c>
      <c r="B59" s="199">
        <v>21455.604679779161</v>
      </c>
      <c r="C59" s="199">
        <v>10379.096594497089</v>
      </c>
      <c r="D59" s="199">
        <v>7741.1513704401432</v>
      </c>
      <c r="E59" s="199">
        <v>7640.7864651974387</v>
      </c>
      <c r="F59" s="199">
        <v>126.57820384996846</v>
      </c>
      <c r="G59" s="199">
        <v>114.48482335383821</v>
      </c>
      <c r="H59" s="199">
        <v>3066.4460473855934</v>
      </c>
      <c r="I59" s="199">
        <v>2873.5441943989231</v>
      </c>
      <c r="J59" s="199">
        <v>751.10722185019051</v>
      </c>
      <c r="K59" s="200">
        <v>2517.0936896201392</v>
      </c>
    </row>
    <row r="60" spans="1:11" x14ac:dyDescent="0.2">
      <c r="A60" s="588" t="s">
        <v>791</v>
      </c>
      <c r="B60" s="199">
        <v>15822.108491718596</v>
      </c>
      <c r="C60" s="199">
        <v>10184.388860353087</v>
      </c>
      <c r="D60" s="199">
        <v>5568.7935361249674</v>
      </c>
      <c r="E60" s="199">
        <v>5445.5295535656487</v>
      </c>
      <c r="F60" s="199">
        <v>172.20757371580891</v>
      </c>
      <c r="G60" s="199">
        <v>270.29993394665195</v>
      </c>
      <c r="H60" s="199">
        <v>3310.9165245666359</v>
      </c>
      <c r="I60" s="199">
        <v>3792.495522923562</v>
      </c>
      <c r="J60" s="199">
        <v>1688.9958783300585</v>
      </c>
      <c r="K60" s="200">
        <v>3193.4563338437006</v>
      </c>
    </row>
    <row r="61" spans="1:11" x14ac:dyDescent="0.2">
      <c r="A61" s="588" t="s">
        <v>792</v>
      </c>
      <c r="B61" s="199">
        <v>21521.18117828375</v>
      </c>
      <c r="C61" s="199">
        <v>10182.478502263475</v>
      </c>
      <c r="D61" s="199">
        <v>7342.6344062841608</v>
      </c>
      <c r="E61" s="199">
        <v>7175.1751916253625</v>
      </c>
      <c r="F61" s="199">
        <v>191.5640585159293</v>
      </c>
      <c r="G61" s="199">
        <v>207.0747310977516</v>
      </c>
      <c r="H61" s="199">
        <v>4511.1994175585469</v>
      </c>
      <c r="I61" s="199">
        <v>4245.6756088929196</v>
      </c>
      <c r="J61" s="199">
        <v>1508.8216570937857</v>
      </c>
      <c r="K61" s="200">
        <v>3622.2849776108183</v>
      </c>
    </row>
    <row r="62" spans="1:11" x14ac:dyDescent="0.2">
      <c r="A62" s="588" t="s">
        <v>793</v>
      </c>
      <c r="B62" s="199">
        <v>20803.846399844937</v>
      </c>
      <c r="C62" s="199">
        <v>10349.2046624175</v>
      </c>
      <c r="D62" s="199">
        <v>6868.3812889157134</v>
      </c>
      <c r="E62" s="199">
        <v>6780.7879463236832</v>
      </c>
      <c r="F62" s="199">
        <v>119.95811716701276</v>
      </c>
      <c r="G62" s="199">
        <v>136.38010542841926</v>
      </c>
      <c r="H62" s="199">
        <v>3021.6188773017402</v>
      </c>
      <c r="I62" s="199">
        <v>2930.6300433970064</v>
      </c>
      <c r="J62" s="199">
        <v>831.91405582533002</v>
      </c>
      <c r="K62" s="200">
        <v>2579.5245181673872</v>
      </c>
    </row>
    <row r="63" spans="1:11" x14ac:dyDescent="0.2">
      <c r="A63" s="588" t="s">
        <v>1077</v>
      </c>
      <c r="B63" s="199">
        <v>13490.526478498276</v>
      </c>
      <c r="C63" s="199">
        <v>10394.515913759447</v>
      </c>
      <c r="D63" s="199">
        <v>3036.0893691384995</v>
      </c>
      <c r="E63" s="199">
        <v>2960.9236437610698</v>
      </c>
      <c r="F63" s="199">
        <v>120.59733158427706</v>
      </c>
      <c r="G63" s="199">
        <v>131.93889685589582</v>
      </c>
      <c r="H63" s="199">
        <v>2009.3642870383826</v>
      </c>
      <c r="I63" s="199">
        <v>2360.1467511551323</v>
      </c>
      <c r="J63" s="199">
        <v>1055.742218587694</v>
      </c>
      <c r="K63" s="200">
        <v>1947.1764767055615</v>
      </c>
    </row>
    <row r="64" spans="1:11" x14ac:dyDescent="0.2">
      <c r="A64" s="589" t="s">
        <v>492</v>
      </c>
      <c r="B64" s="203">
        <v>76080.656965000439</v>
      </c>
      <c r="C64" s="203">
        <v>51204.877745202328</v>
      </c>
      <c r="D64" s="203">
        <v>22891.435476859107</v>
      </c>
      <c r="E64" s="203">
        <v>22306.217819628029</v>
      </c>
      <c r="F64" s="203">
        <v>569.16559355610661</v>
      </c>
      <c r="G64" s="203">
        <v>1040.7718092912398</v>
      </c>
      <c r="H64" s="203">
        <v>13378.462451671996</v>
      </c>
      <c r="I64" s="203">
        <v>16462.068184786942</v>
      </c>
      <c r="J64" s="203">
        <v>6805.3133084459078</v>
      </c>
      <c r="K64" s="204">
        <v>13432.128875247146</v>
      </c>
    </row>
    <row r="66" spans="1:1" x14ac:dyDescent="0.2">
      <c r="A66" s="436" t="s">
        <v>1081</v>
      </c>
    </row>
    <row r="67" spans="1:1" x14ac:dyDescent="0.2">
      <c r="A67" s="436" t="s">
        <v>1082</v>
      </c>
    </row>
    <row r="68" spans="1:1" x14ac:dyDescent="0.2">
      <c r="A68" s="1038" t="s">
        <v>663</v>
      </c>
    </row>
  </sheetData>
  <mergeCells count="2">
    <mergeCell ref="A2:K2"/>
    <mergeCell ref="A1:K1"/>
  </mergeCells>
  <printOptions horizontalCentered="1"/>
  <pageMargins left="1" right="1" top="1" bottom="1" header="0.5" footer="0.5"/>
  <pageSetup scale="72"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K68"/>
  <sheetViews>
    <sheetView showGridLines="0" topLeftCell="A25" zoomScaleNormal="100" workbookViewId="0">
      <selection activeCell="H45" sqref="H45"/>
    </sheetView>
  </sheetViews>
  <sheetFormatPr defaultRowHeight="12" x14ac:dyDescent="0.2"/>
  <cols>
    <col min="1" max="1" width="23.85546875" style="215" customWidth="1"/>
    <col min="2" max="2" width="10" style="215" customWidth="1"/>
    <col min="3" max="3" width="8.7109375" style="215" customWidth="1"/>
    <col min="4" max="4" width="9.28515625" style="215" customWidth="1"/>
    <col min="5" max="5" width="8.5703125" style="215" customWidth="1"/>
    <col min="6" max="6" width="9.7109375" style="215" customWidth="1"/>
    <col min="7" max="8" width="8.7109375" style="215" customWidth="1"/>
    <col min="9" max="9" width="9.42578125" style="215" customWidth="1"/>
    <col min="10" max="10" width="8.140625" style="215" customWidth="1"/>
    <col min="11" max="11" width="8.28515625" style="215" customWidth="1"/>
    <col min="12" max="16384" width="9.140625" style="215"/>
  </cols>
  <sheetData>
    <row r="1" spans="1:11" s="355" customFormat="1" ht="15.75" x14ac:dyDescent="0.25">
      <c r="A1" s="1119" t="s">
        <v>1111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</row>
    <row r="2" spans="1:11" s="133" customFormat="1" ht="15.75" x14ac:dyDescent="0.25">
      <c r="A2" s="1118" t="s">
        <v>742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</row>
    <row r="3" spans="1:11" x14ac:dyDescent="0.2">
      <c r="A3" s="3"/>
      <c r="B3" s="587"/>
      <c r="C3" s="3"/>
      <c r="D3" s="3"/>
      <c r="E3" s="3"/>
      <c r="F3" s="3"/>
      <c r="G3" s="3"/>
      <c r="H3" s="3"/>
      <c r="I3" s="3"/>
      <c r="J3" s="3"/>
      <c r="K3" s="3"/>
    </row>
    <row r="4" spans="1:11" s="863" customFormat="1" ht="24" customHeight="1" x14ac:dyDescent="0.2">
      <c r="A4" s="497" t="s">
        <v>743</v>
      </c>
      <c r="B4" s="955" t="s">
        <v>149</v>
      </c>
      <c r="C4" s="955" t="s">
        <v>721</v>
      </c>
      <c r="D4" s="955" t="s">
        <v>744</v>
      </c>
      <c r="E4" s="955" t="s">
        <v>723</v>
      </c>
      <c r="F4" s="955" t="s">
        <v>745</v>
      </c>
      <c r="G4" s="955" t="s">
        <v>727</v>
      </c>
      <c r="H4" s="955" t="s">
        <v>722</v>
      </c>
      <c r="I4" s="955" t="s">
        <v>746</v>
      </c>
      <c r="J4" s="955" t="s">
        <v>729</v>
      </c>
      <c r="K4" s="305" t="s">
        <v>731</v>
      </c>
    </row>
    <row r="5" spans="1:11" x14ac:dyDescent="0.2">
      <c r="A5" s="972" t="s">
        <v>1068</v>
      </c>
      <c r="B5" s="973">
        <v>-5.8908895374764736E-2</v>
      </c>
      <c r="C5" s="974">
        <v>-2.5780701956752972E-2</v>
      </c>
      <c r="D5" s="974">
        <v>-6.0893913262646149E-2</v>
      </c>
      <c r="E5" s="974">
        <v>-6.5183852038403711E-2</v>
      </c>
      <c r="F5" s="974">
        <v>9.2732364705021775E-2</v>
      </c>
      <c r="G5" s="974">
        <v>-6.9117928137356843E-2</v>
      </c>
      <c r="H5" s="974">
        <v>-1.6522801051593983E-2</v>
      </c>
      <c r="I5" s="974">
        <v>-8.3476231494856834E-2</v>
      </c>
      <c r="J5" s="974">
        <v>-6.6546103053594097E-3</v>
      </c>
      <c r="K5" s="975">
        <v>-6.6412811532322813E-2</v>
      </c>
    </row>
    <row r="6" spans="1:11" x14ac:dyDescent="0.2">
      <c r="A6" s="972" t="s">
        <v>747</v>
      </c>
      <c r="B6" s="976">
        <v>-1.9384084177915262E-2</v>
      </c>
      <c r="C6" s="977">
        <v>-4.3633612177233938E-2</v>
      </c>
      <c r="D6" s="977">
        <v>-1.539342328436677E-2</v>
      </c>
      <c r="E6" s="977">
        <v>-1.1131182919788651E-2</v>
      </c>
      <c r="F6" s="977">
        <v>-0.12025068679014195</v>
      </c>
      <c r="G6" s="977">
        <v>-3.1730694213743083E-2</v>
      </c>
      <c r="H6" s="977">
        <v>5.0723763416926637E-4</v>
      </c>
      <c r="I6" s="977">
        <v>4.0595997471613021E-3</v>
      </c>
      <c r="J6" s="977">
        <v>6.9202864248590235E-2</v>
      </c>
      <c r="K6" s="978">
        <v>7.2921092056497105E-3</v>
      </c>
    </row>
    <row r="7" spans="1:11" x14ac:dyDescent="0.2">
      <c r="A7" s="972" t="s">
        <v>748</v>
      </c>
      <c r="B7" s="976">
        <v>3.8690139175008298E-3</v>
      </c>
      <c r="C7" s="977">
        <v>-1.9665387160592296E-2</v>
      </c>
      <c r="D7" s="977">
        <v>4.1322160885303383E-2</v>
      </c>
      <c r="E7" s="977">
        <v>4.6583470154244022E-2</v>
      </c>
      <c r="F7" s="977">
        <v>0.21041101360286718</v>
      </c>
      <c r="G7" s="977">
        <v>0.11118782797138294</v>
      </c>
      <c r="H7" s="977">
        <v>9.4006018789591028E-2</v>
      </c>
      <c r="I7" s="977">
        <v>2.6466744690781141E-2</v>
      </c>
      <c r="J7" s="977">
        <v>6.1747600898633959E-3</v>
      </c>
      <c r="K7" s="978">
        <v>3.2066995070770821E-2</v>
      </c>
    </row>
    <row r="8" spans="1:11" x14ac:dyDescent="0.2">
      <c r="A8" s="972" t="s">
        <v>749</v>
      </c>
      <c r="B8" s="976">
        <v>-2.2002723505179511E-2</v>
      </c>
      <c r="C8" s="977">
        <v>-5.4764151790586801E-2</v>
      </c>
      <c r="D8" s="977">
        <v>2.7095308468090273E-3</v>
      </c>
      <c r="E8" s="977">
        <v>-3.2481381837571321E-3</v>
      </c>
      <c r="F8" s="977">
        <v>3.0132854624953076E-2</v>
      </c>
      <c r="G8" s="977">
        <v>0.10018073824615503</v>
      </c>
      <c r="H8" s="977">
        <v>-3.8465268697726707E-2</v>
      </c>
      <c r="I8" s="977">
        <v>-3.0207230227963677E-2</v>
      </c>
      <c r="J8" s="977">
        <v>-7.1290504534361698E-2</v>
      </c>
      <c r="K8" s="978">
        <v>-9.5797699132335046E-3</v>
      </c>
    </row>
    <row r="9" spans="1:11" x14ac:dyDescent="0.2">
      <c r="A9" s="972" t="s">
        <v>1069</v>
      </c>
      <c r="B9" s="976">
        <v>2.4961481746021974E-3</v>
      </c>
      <c r="C9" s="977">
        <v>-1.4010458734260545E-2</v>
      </c>
      <c r="D9" s="977">
        <v>4.5491689882052322E-2</v>
      </c>
      <c r="E9" s="977">
        <v>5.1027792918236559E-2</v>
      </c>
      <c r="F9" s="977">
        <v>-0.24924237568542329</v>
      </c>
      <c r="G9" s="977">
        <v>-0.26263848531021039</v>
      </c>
      <c r="H9" s="977">
        <v>-5.4467509091581823E-2</v>
      </c>
      <c r="I9" s="977">
        <v>1.6836415251133108E-2</v>
      </c>
      <c r="J9" s="977">
        <v>4.0785401465670779E-2</v>
      </c>
      <c r="K9" s="978">
        <v>-1.3357295084972631E-2</v>
      </c>
    </row>
    <row r="10" spans="1:11" x14ac:dyDescent="0.2">
      <c r="A10" s="972" t="s">
        <v>750</v>
      </c>
      <c r="B10" s="976">
        <v>-4.8576901647844783E-2</v>
      </c>
      <c r="C10" s="977">
        <v>-7.3346224118497672E-2</v>
      </c>
      <c r="D10" s="977">
        <v>-7.715236483455068E-3</v>
      </c>
      <c r="E10" s="977">
        <v>-1.1523715839447335E-2</v>
      </c>
      <c r="F10" s="977">
        <v>5.7470463703490182E-2</v>
      </c>
      <c r="G10" s="977">
        <v>-8.0001614738676174E-3</v>
      </c>
      <c r="H10" s="977">
        <v>-8.3523004132570744E-3</v>
      </c>
      <c r="I10" s="977">
        <v>-7.0182698267137966E-2</v>
      </c>
      <c r="J10" s="977">
        <v>-5.3375693312056605E-3</v>
      </c>
      <c r="K10" s="978">
        <v>-0.10023396794641459</v>
      </c>
    </row>
    <row r="11" spans="1:11" x14ac:dyDescent="0.2">
      <c r="A11" s="972" t="s">
        <v>751</v>
      </c>
      <c r="B11" s="976">
        <v>-2.2560230284879301E-3</v>
      </c>
      <c r="C11" s="977">
        <v>-8.6066082405807043E-2</v>
      </c>
      <c r="D11" s="977">
        <v>0.18879314629990818</v>
      </c>
      <c r="E11" s="977">
        <v>0.19481392445456169</v>
      </c>
      <c r="F11" s="977">
        <v>0.17398685662809932</v>
      </c>
      <c r="G11" s="977">
        <v>0.18881442531063253</v>
      </c>
      <c r="H11" s="977">
        <v>-0.19034346507653466</v>
      </c>
      <c r="I11" s="977">
        <v>-8.6307940066309818E-2</v>
      </c>
      <c r="J11" s="977">
        <v>-9.1074294137615364E-2</v>
      </c>
      <c r="K11" s="978">
        <v>-8.4788876411872383E-2</v>
      </c>
    </row>
    <row r="12" spans="1:11" x14ac:dyDescent="0.2">
      <c r="A12" s="972" t="s">
        <v>752</v>
      </c>
      <c r="B12" s="976">
        <v>0.17685312819829657</v>
      </c>
      <c r="C12" s="977">
        <v>0.36978733669264452</v>
      </c>
      <c r="D12" s="977">
        <v>3.1686672090857737E-2</v>
      </c>
      <c r="E12" s="977">
        <v>3.0665380495848549E-2</v>
      </c>
      <c r="F12" s="977">
        <v>0.22940645400231641</v>
      </c>
      <c r="G12" s="977">
        <v>1.9121326719406806E-2</v>
      </c>
      <c r="H12" s="977">
        <v>5.4312132701695548E-2</v>
      </c>
      <c r="I12" s="977">
        <v>0.19989294320895201</v>
      </c>
      <c r="J12" s="977">
        <v>0.21846049391287958</v>
      </c>
      <c r="K12" s="978">
        <v>0.19122015272669279</v>
      </c>
    </row>
    <row r="13" spans="1:11" x14ac:dyDescent="0.2">
      <c r="A13" s="972" t="s">
        <v>753</v>
      </c>
      <c r="B13" s="976">
        <v>3.8820195293491011E-2</v>
      </c>
      <c r="C13" s="977">
        <v>3.8465046990420193E-2</v>
      </c>
      <c r="D13" s="977">
        <v>1.0909612310795458E-2</v>
      </c>
      <c r="E13" s="977">
        <v>8.3490930930938401E-3</v>
      </c>
      <c r="F13" s="977">
        <v>0.43732454463880388</v>
      </c>
      <c r="G13" s="977">
        <v>0.13129210652779788</v>
      </c>
      <c r="H13" s="977">
        <v>6.8782454421854933E-2</v>
      </c>
      <c r="I13" s="977">
        <v>6.8219083491398713E-2</v>
      </c>
      <c r="J13" s="977">
        <v>6.8551634758876157E-2</v>
      </c>
      <c r="K13" s="978">
        <v>5.391546900882771E-2</v>
      </c>
    </row>
    <row r="14" spans="1:11" x14ac:dyDescent="0.2">
      <c r="A14" s="979" t="s">
        <v>754</v>
      </c>
      <c r="B14" s="980">
        <v>-7.6575723930884743E-2</v>
      </c>
      <c r="C14" s="981">
        <v>-0.11691242754026276</v>
      </c>
      <c r="D14" s="981">
        <v>-4.1357907812263117E-2</v>
      </c>
      <c r="E14" s="981">
        <v>-3.8316795516944002E-2</v>
      </c>
      <c r="F14" s="981">
        <v>0.12856204195109489</v>
      </c>
      <c r="G14" s="981">
        <v>-0.27351763241545879</v>
      </c>
      <c r="H14" s="981">
        <v>-5.2228148690332432E-2</v>
      </c>
      <c r="I14" s="981">
        <v>-7.2484355836326508E-2</v>
      </c>
      <c r="J14" s="981">
        <v>-9.2956475713728004E-2</v>
      </c>
      <c r="K14" s="982">
        <v>-7.4946237590698184E-2</v>
      </c>
    </row>
    <row r="15" spans="1:11" x14ac:dyDescent="0.2">
      <c r="A15" s="972" t="s">
        <v>1070</v>
      </c>
      <c r="B15" s="973">
        <v>6.1119047037428098E-2</v>
      </c>
      <c r="C15" s="974">
        <v>6.3845729733113643E-2</v>
      </c>
      <c r="D15" s="974">
        <v>1.4685238434120507E-2</v>
      </c>
      <c r="E15" s="974">
        <v>1.4838352130027266E-2</v>
      </c>
      <c r="F15" s="974">
        <v>0.1388884765767151</v>
      </c>
      <c r="G15" s="974">
        <v>0.11694362163457872</v>
      </c>
      <c r="H15" s="974">
        <v>0.14175145588770555</v>
      </c>
      <c r="I15" s="974">
        <v>0.12381789523618969</v>
      </c>
      <c r="J15" s="974">
        <v>0.1202534400350761</v>
      </c>
      <c r="K15" s="975">
        <v>0.11389448174945449</v>
      </c>
    </row>
    <row r="16" spans="1:11" x14ac:dyDescent="0.2">
      <c r="A16" s="972" t="s">
        <v>755</v>
      </c>
      <c r="B16" s="976">
        <v>-5.0963401694631982E-2</v>
      </c>
      <c r="C16" s="977">
        <v>-6.027434376087315E-2</v>
      </c>
      <c r="D16" s="977">
        <v>-4.7070926087948939E-2</v>
      </c>
      <c r="E16" s="977">
        <v>-4.4694505420256991E-2</v>
      </c>
      <c r="F16" s="977">
        <v>-6.7944922705904798E-2</v>
      </c>
      <c r="G16" s="977">
        <v>-0.21352824918463376</v>
      </c>
      <c r="H16" s="977">
        <v>-4.6598318669213379E-2</v>
      </c>
      <c r="I16" s="977">
        <v>-5.561553474283254E-2</v>
      </c>
      <c r="J16" s="977">
        <v>-8.7821483465385763E-2</v>
      </c>
      <c r="K16" s="978">
        <v>-5.3622738904131162E-2</v>
      </c>
    </row>
    <row r="17" spans="1:11" x14ac:dyDescent="0.2">
      <c r="A17" s="972" t="s">
        <v>1071</v>
      </c>
      <c r="B17" s="976">
        <v>-5.4239641397425098E-2</v>
      </c>
      <c r="C17" s="977">
        <v>-7.3804942429508302E-2</v>
      </c>
      <c r="D17" s="977">
        <v>-4.3386547421951915E-2</v>
      </c>
      <c r="E17" s="977">
        <v>-3.9726596044813101E-2</v>
      </c>
      <c r="F17" s="977">
        <v>-0.30490999031426769</v>
      </c>
      <c r="G17" s="977">
        <v>2.3601455444351549E-2</v>
      </c>
      <c r="H17" s="977">
        <v>-0.11491921660111826</v>
      </c>
      <c r="I17" s="977">
        <v>-4.3032663309934716E-2</v>
      </c>
      <c r="J17" s="977">
        <v>-4.4687120659130164E-2</v>
      </c>
      <c r="K17" s="978">
        <v>-4.8336778403850089E-2</v>
      </c>
    </row>
    <row r="18" spans="1:11" x14ac:dyDescent="0.2">
      <c r="A18" s="972" t="s">
        <v>494</v>
      </c>
      <c r="B18" s="976">
        <v>-5.3120829877296383E-2</v>
      </c>
      <c r="C18" s="977">
        <v>-4.9397365556689943E-2</v>
      </c>
      <c r="D18" s="977">
        <v>-7.4122262509413339E-2</v>
      </c>
      <c r="E18" s="977">
        <v>-7.8723846197727876E-2</v>
      </c>
      <c r="F18" s="977">
        <v>-3.6622643609712013E-2</v>
      </c>
      <c r="G18" s="977">
        <v>0.49439649096269567</v>
      </c>
      <c r="H18" s="977">
        <v>1.2096154073142351E-3</v>
      </c>
      <c r="I18" s="977">
        <v>-3.5414079968761336E-2</v>
      </c>
      <c r="J18" s="977">
        <v>1.0651966495957899E-2</v>
      </c>
      <c r="K18" s="978">
        <v>-4.2527892982351823E-2</v>
      </c>
    </row>
    <row r="19" spans="1:11" x14ac:dyDescent="0.2">
      <c r="A19" s="972" t="s">
        <v>756</v>
      </c>
      <c r="B19" s="976">
        <v>-3.7893726846807807E-2</v>
      </c>
      <c r="C19" s="977">
        <v>-4.6278642425492622E-2</v>
      </c>
      <c r="D19" s="977">
        <v>-2.9365764448601728E-2</v>
      </c>
      <c r="E19" s="977">
        <v>-2.8393962315434229E-2</v>
      </c>
      <c r="F19" s="977">
        <v>-0.10809618387043585</v>
      </c>
      <c r="G19" s="977">
        <v>-0.11702295762623449</v>
      </c>
      <c r="H19" s="977">
        <v>-3.486458113640023E-2</v>
      </c>
      <c r="I19" s="977">
        <v>-4.3461527350896256E-2</v>
      </c>
      <c r="J19" s="977">
        <v>-3.3122825595676253E-2</v>
      </c>
      <c r="K19" s="978">
        <v>-4.2383097245441315E-2</v>
      </c>
    </row>
    <row r="20" spans="1:11" x14ac:dyDescent="0.2">
      <c r="A20" s="972" t="s">
        <v>757</v>
      </c>
      <c r="B20" s="976">
        <v>-1.9065211133593829E-2</v>
      </c>
      <c r="C20" s="977">
        <v>-3.5865821634595951E-2</v>
      </c>
      <c r="D20" s="977">
        <v>-9.2113157279241076E-3</v>
      </c>
      <c r="E20" s="977">
        <v>-9.1211903783132708E-3</v>
      </c>
      <c r="F20" s="977">
        <v>1.6150686809547787E-2</v>
      </c>
      <c r="G20" s="977">
        <v>4.9305486434589429E-2</v>
      </c>
      <c r="H20" s="977">
        <v>-4.7380085240734671E-3</v>
      </c>
      <c r="I20" s="977">
        <v>-3.7800282795755424E-2</v>
      </c>
      <c r="J20" s="977">
        <v>-3.9366303723511797E-2</v>
      </c>
      <c r="K20" s="978">
        <v>-4.043397902810919E-2</v>
      </c>
    </row>
    <row r="21" spans="1:11" x14ac:dyDescent="0.2">
      <c r="A21" s="972" t="s">
        <v>758</v>
      </c>
      <c r="B21" s="976">
        <v>2.8107595089081894E-2</v>
      </c>
      <c r="C21" s="977">
        <v>4.0718988886062846E-2</v>
      </c>
      <c r="D21" s="977">
        <v>2.1360065787961124E-2</v>
      </c>
      <c r="E21" s="977">
        <v>2.3703415434407793E-2</v>
      </c>
      <c r="F21" s="977">
        <v>0.14584765010456757</v>
      </c>
      <c r="G21" s="977">
        <v>-7.086818037789433E-2</v>
      </c>
      <c r="H21" s="977">
        <v>-1.6594512543931406E-2</v>
      </c>
      <c r="I21" s="977">
        <v>9.2090192645833735E-2</v>
      </c>
      <c r="J21" s="977">
        <v>8.8116855900654212E-2</v>
      </c>
      <c r="K21" s="978">
        <v>0.10425304644116329</v>
      </c>
    </row>
    <row r="22" spans="1:11" x14ac:dyDescent="0.2">
      <c r="A22" s="972" t="s">
        <v>759</v>
      </c>
      <c r="B22" s="976">
        <v>7.1719266679102667E-2</v>
      </c>
      <c r="C22" s="977">
        <v>0.1278124474949911</v>
      </c>
      <c r="D22" s="977">
        <v>4.5829404103326032E-2</v>
      </c>
      <c r="E22" s="977">
        <v>4.7160584177604603E-2</v>
      </c>
      <c r="F22" s="977">
        <v>0.14747607971727694</v>
      </c>
      <c r="G22" s="977">
        <v>2.6738450045939777E-2</v>
      </c>
      <c r="H22" s="977">
        <v>7.8894028581774078E-2</v>
      </c>
      <c r="I22" s="977">
        <v>4.4868020916447149E-2</v>
      </c>
      <c r="J22" s="977">
        <v>8.0192977808678956E-2</v>
      </c>
      <c r="K22" s="978">
        <v>2.1971216041380748E-2</v>
      </c>
    </row>
    <row r="23" spans="1:11" x14ac:dyDescent="0.2">
      <c r="A23" s="972" t="s">
        <v>760</v>
      </c>
      <c r="B23" s="976">
        <v>-9.8999908785846191E-4</v>
      </c>
      <c r="C23" s="977">
        <v>-1.1099448840237502E-2</v>
      </c>
      <c r="D23" s="977">
        <v>1.6855463439916951E-2</v>
      </c>
      <c r="E23" s="977">
        <v>2.0575444416566446E-2</v>
      </c>
      <c r="F23" s="977">
        <v>-0.13068263230341026</v>
      </c>
      <c r="G23" s="977">
        <v>-0.15681853484556607</v>
      </c>
      <c r="H23" s="977">
        <v>2.7684181962985166E-2</v>
      </c>
      <c r="I23" s="977">
        <v>-0.10006015927547174</v>
      </c>
      <c r="J23" s="977">
        <v>-9.9657131051715808E-2</v>
      </c>
      <c r="K23" s="978">
        <v>-9.3399035736431046E-2</v>
      </c>
    </row>
    <row r="24" spans="1:11" x14ac:dyDescent="0.2">
      <c r="A24" s="979" t="s">
        <v>761</v>
      </c>
      <c r="B24" s="980">
        <v>-3.9080010089706074E-2</v>
      </c>
      <c r="C24" s="981">
        <v>-7.6968742000924295E-2</v>
      </c>
      <c r="D24" s="981">
        <v>-3.7027660384069128E-2</v>
      </c>
      <c r="E24" s="981">
        <v>-3.6427367640535113E-2</v>
      </c>
      <c r="F24" s="981">
        <v>3.3570289862416836E-3</v>
      </c>
      <c r="G24" s="981">
        <v>-0.14618180806986381</v>
      </c>
      <c r="H24" s="981">
        <v>-9.4077222005397587E-3</v>
      </c>
      <c r="I24" s="981">
        <v>-1.5894318295207044E-2</v>
      </c>
      <c r="J24" s="981">
        <v>-8.19387717637724E-2</v>
      </c>
      <c r="K24" s="982">
        <v>4.5284616990375337E-3</v>
      </c>
    </row>
    <row r="25" spans="1:11" x14ac:dyDescent="0.2">
      <c r="A25" s="972" t="s">
        <v>762</v>
      </c>
      <c r="B25" s="973">
        <v>-7.147882571812425E-3</v>
      </c>
      <c r="C25" s="974">
        <v>2.3569762755442092E-3</v>
      </c>
      <c r="D25" s="974">
        <v>-1.6939767713787468E-2</v>
      </c>
      <c r="E25" s="974">
        <v>-8.025387806943729E-3</v>
      </c>
      <c r="F25" s="974">
        <v>-7.4778493971584981E-2</v>
      </c>
      <c r="G25" s="974">
        <v>-0.18086202089898984</v>
      </c>
      <c r="H25" s="974">
        <v>-9.6586381355022732E-3</v>
      </c>
      <c r="I25" s="974">
        <v>-5.8850930377497224E-2</v>
      </c>
      <c r="J25" s="974">
        <v>-5.8179748287904065E-2</v>
      </c>
      <c r="K25" s="975">
        <v>-7.4566277709688822E-2</v>
      </c>
    </row>
    <row r="26" spans="1:11" x14ac:dyDescent="0.2">
      <c r="A26" s="972" t="s">
        <v>763</v>
      </c>
      <c r="B26" s="976">
        <v>-1.878712736610777E-2</v>
      </c>
      <c r="C26" s="977">
        <v>1.1346361790527393E-3</v>
      </c>
      <c r="D26" s="977">
        <v>-1.4668089786466609E-2</v>
      </c>
      <c r="E26" s="977">
        <v>-1.2714272284402806E-2</v>
      </c>
      <c r="F26" s="977">
        <v>1.5738241792857544E-3</v>
      </c>
      <c r="G26" s="977">
        <v>-0.22742317069607954</v>
      </c>
      <c r="H26" s="977">
        <v>1.7907747254390483E-2</v>
      </c>
      <c r="I26" s="977">
        <v>-3.779931178443241E-2</v>
      </c>
      <c r="J26" s="977">
        <v>2.496534640069803E-2</v>
      </c>
      <c r="K26" s="978">
        <v>-5.7106943187381298E-2</v>
      </c>
    </row>
    <row r="27" spans="1:11" x14ac:dyDescent="0.2">
      <c r="A27" s="972" t="s">
        <v>764</v>
      </c>
      <c r="B27" s="976">
        <v>-3.7409092566094149E-3</v>
      </c>
      <c r="C27" s="977">
        <v>1.6706368889912726E-2</v>
      </c>
      <c r="D27" s="977">
        <v>-4.9650619769232129E-2</v>
      </c>
      <c r="E27" s="977">
        <v>-5.3342377946678399E-2</v>
      </c>
      <c r="F27" s="977">
        <v>9.526393117427201E-3</v>
      </c>
      <c r="G27" s="977">
        <v>0.10462556891031793</v>
      </c>
      <c r="H27" s="977">
        <v>1.969669682459374E-2</v>
      </c>
      <c r="I27" s="977">
        <v>3.290193543244424E-2</v>
      </c>
      <c r="J27" s="977">
        <v>1.7432063536917397E-3</v>
      </c>
      <c r="K27" s="978">
        <v>3.7644669462105096E-2</v>
      </c>
    </row>
    <row r="28" spans="1:11" x14ac:dyDescent="0.2">
      <c r="A28" s="972" t="s">
        <v>765</v>
      </c>
      <c r="B28" s="976">
        <v>4.9884675782463361E-3</v>
      </c>
      <c r="C28" s="977">
        <v>4.5195367381301033E-3</v>
      </c>
      <c r="D28" s="977">
        <v>9.5248481775178639E-4</v>
      </c>
      <c r="E28" s="977">
        <v>-5.1339672123185132E-4</v>
      </c>
      <c r="F28" s="977">
        <v>0.14807740910697342</v>
      </c>
      <c r="G28" s="977">
        <v>1.1661181640237883E-2</v>
      </c>
      <c r="H28" s="977">
        <v>6.1815900351704256E-2</v>
      </c>
      <c r="I28" s="977">
        <v>-9.4111227682737164E-3</v>
      </c>
      <c r="J28" s="977">
        <v>5.4379943828526178E-2</v>
      </c>
      <c r="K28" s="978">
        <v>-1.5450065089411491E-2</v>
      </c>
    </row>
    <row r="29" spans="1:11" x14ac:dyDescent="0.2">
      <c r="A29" s="972" t="s">
        <v>766</v>
      </c>
      <c r="B29" s="976">
        <v>6.1581939453725809E-2</v>
      </c>
      <c r="C29" s="977">
        <v>6.9630705202714749E-2</v>
      </c>
      <c r="D29" s="977">
        <v>3.460114395968894E-2</v>
      </c>
      <c r="E29" s="977">
        <v>2.5467212708706999E-2</v>
      </c>
      <c r="F29" s="977">
        <v>0.2283150677455088</v>
      </c>
      <c r="G29" s="977">
        <v>0.31518332011478001</v>
      </c>
      <c r="H29" s="977">
        <v>7.7489409360034234E-2</v>
      </c>
      <c r="I29" s="977">
        <v>3.0744362128317215E-2</v>
      </c>
      <c r="J29" s="977">
        <v>7.6887898396452492E-2</v>
      </c>
      <c r="K29" s="978">
        <v>1.8635157648552836E-2</v>
      </c>
    </row>
    <row r="30" spans="1:11" x14ac:dyDescent="0.2">
      <c r="A30" s="972" t="s">
        <v>767</v>
      </c>
      <c r="B30" s="976">
        <v>-1.6171111784197389E-2</v>
      </c>
      <c r="C30" s="977">
        <v>-3.7860117006270899E-3</v>
      </c>
      <c r="D30" s="977">
        <v>-5.8530549810530408E-3</v>
      </c>
      <c r="E30" s="977">
        <v>-4.1922565204732809E-4</v>
      </c>
      <c r="F30" s="977">
        <v>1.9310588038601528E-2</v>
      </c>
      <c r="G30" s="977">
        <v>-7.9131504989125356E-2</v>
      </c>
      <c r="H30" s="977">
        <v>-6.9252640902713325E-2</v>
      </c>
      <c r="I30" s="977">
        <v>9.949556321909192E-3</v>
      </c>
      <c r="J30" s="977">
        <v>1.88200099076552E-2</v>
      </c>
      <c r="K30" s="978">
        <v>2.0251985384222682E-2</v>
      </c>
    </row>
    <row r="31" spans="1:11" x14ac:dyDescent="0.2">
      <c r="A31" s="972" t="s">
        <v>1072</v>
      </c>
      <c r="B31" s="976">
        <v>2.3353252538530267E-2</v>
      </c>
      <c r="C31" s="977">
        <v>7.1444716967532296E-2</v>
      </c>
      <c r="D31" s="977">
        <v>-1.7678814324104342E-2</v>
      </c>
      <c r="E31" s="977">
        <v>-1.6383036821116526E-2</v>
      </c>
      <c r="F31" s="977">
        <v>0.1188162985627188</v>
      </c>
      <c r="G31" s="977">
        <v>4.8413859035849827E-2</v>
      </c>
      <c r="H31" s="977">
        <v>1.3355533949187759E-2</v>
      </c>
      <c r="I31" s="977">
        <v>4.6148784831960832E-3</v>
      </c>
      <c r="J31" s="977">
        <v>6.0010766711171337E-2</v>
      </c>
      <c r="K31" s="978">
        <v>8.1773714517505702E-3</v>
      </c>
    </row>
    <row r="32" spans="1:11" x14ac:dyDescent="0.2">
      <c r="A32" s="972" t="s">
        <v>533</v>
      </c>
      <c r="B32" s="976">
        <v>8.8326287148023264E-2</v>
      </c>
      <c r="C32" s="977">
        <v>8.5775070974428491E-2</v>
      </c>
      <c r="D32" s="977">
        <v>8.8971889625003131E-2</v>
      </c>
      <c r="E32" s="977">
        <v>8.9418216191430533E-2</v>
      </c>
      <c r="F32" s="977">
        <v>7.546198775616908E-2</v>
      </c>
      <c r="G32" s="977">
        <v>6.6353323831668254E-2</v>
      </c>
      <c r="H32" s="977">
        <v>6.1515140887979269E-2</v>
      </c>
      <c r="I32" s="977">
        <v>5.4260905683419347E-2</v>
      </c>
      <c r="J32" s="977">
        <v>5.9231456329630561E-2</v>
      </c>
      <c r="K32" s="978">
        <v>4.0753585014121185E-2</v>
      </c>
    </row>
    <row r="33" spans="1:11" x14ac:dyDescent="0.2">
      <c r="A33" s="972" t="s">
        <v>768</v>
      </c>
      <c r="B33" s="976">
        <v>8.2402297606407826E-2</v>
      </c>
      <c r="C33" s="977">
        <v>0.13353835994616858</v>
      </c>
      <c r="D33" s="977">
        <v>2.6958597504988635E-2</v>
      </c>
      <c r="E33" s="977">
        <v>2.7246889100895455E-2</v>
      </c>
      <c r="F33" s="977">
        <v>0.1034484160527489</v>
      </c>
      <c r="G33" s="977">
        <v>-8.0497553789899534E-2</v>
      </c>
      <c r="H33" s="977">
        <v>2.1687700781440888E-2</v>
      </c>
      <c r="I33" s="977">
        <v>3.9737014466568077E-2</v>
      </c>
      <c r="J33" s="977">
        <v>-4.3435484517786005E-2</v>
      </c>
      <c r="K33" s="978">
        <v>5.2074408728733701E-2</v>
      </c>
    </row>
    <row r="34" spans="1:11" x14ac:dyDescent="0.2">
      <c r="A34" s="979" t="s">
        <v>769</v>
      </c>
      <c r="B34" s="980">
        <v>-2.2637436477275896E-2</v>
      </c>
      <c r="C34" s="981">
        <v>-7.0083411643047655E-2</v>
      </c>
      <c r="D34" s="981">
        <v>-2.3367639285397646E-2</v>
      </c>
      <c r="E34" s="981">
        <v>-1.6691138754271306E-2</v>
      </c>
      <c r="F34" s="981">
        <v>-0.13541262511229246</v>
      </c>
      <c r="G34" s="981">
        <v>-0.12556918670153294</v>
      </c>
      <c r="H34" s="981">
        <v>-5.7734317631007448E-3</v>
      </c>
      <c r="I34" s="981">
        <v>5.0394772288787637E-2</v>
      </c>
      <c r="J34" s="981">
        <v>0.13351261626441824</v>
      </c>
      <c r="K34" s="982">
        <v>3.9491074992179076E-2</v>
      </c>
    </row>
    <row r="35" spans="1:11" x14ac:dyDescent="0.2">
      <c r="A35" s="972" t="s">
        <v>1073</v>
      </c>
      <c r="B35" s="973">
        <v>-2.8115855474834639E-2</v>
      </c>
      <c r="C35" s="974">
        <v>-3.3752031366368507E-2</v>
      </c>
      <c r="D35" s="974">
        <v>-1.7883226989517054E-2</v>
      </c>
      <c r="E35" s="974">
        <v>-1.5476146682965819E-2</v>
      </c>
      <c r="F35" s="974">
        <v>-6.603229816554923E-2</v>
      </c>
      <c r="G35" s="974">
        <v>-0.2078112879639803</v>
      </c>
      <c r="H35" s="974">
        <v>-5.4340625067617498E-2</v>
      </c>
      <c r="I35" s="974">
        <v>-6.4770816807384057E-2</v>
      </c>
      <c r="J35" s="974">
        <v>-9.6806000553141702E-2</v>
      </c>
      <c r="K35" s="975">
        <v>-4.8582124829941842E-2</v>
      </c>
    </row>
    <row r="36" spans="1:11" x14ac:dyDescent="0.2">
      <c r="A36" s="972" t="s">
        <v>770</v>
      </c>
      <c r="B36" s="976">
        <v>4.1160817356884483E-3</v>
      </c>
      <c r="C36" s="977">
        <v>-4.0269401264393379E-3</v>
      </c>
      <c r="D36" s="977">
        <v>1.1050723424723907E-2</v>
      </c>
      <c r="E36" s="977">
        <v>1.1906929374427389E-2</v>
      </c>
      <c r="F36" s="977">
        <v>0.20949493096872462</v>
      </c>
      <c r="G36" s="977">
        <v>3.9563909232105399E-3</v>
      </c>
      <c r="H36" s="977">
        <v>1.270735680270807E-2</v>
      </c>
      <c r="I36" s="977">
        <v>-6.0619424664333899E-2</v>
      </c>
      <c r="J36" s="977">
        <v>-9.9344441705698117E-2</v>
      </c>
      <c r="K36" s="978">
        <v>-6.059122502937786E-2</v>
      </c>
    </row>
    <row r="37" spans="1:11" x14ac:dyDescent="0.2">
      <c r="A37" s="972" t="s">
        <v>771</v>
      </c>
      <c r="B37" s="976">
        <v>1.2396672065354108E-2</v>
      </c>
      <c r="C37" s="977">
        <v>4.5289913938397763E-3</v>
      </c>
      <c r="D37" s="977">
        <v>-3.4372460059530763E-3</v>
      </c>
      <c r="E37" s="977">
        <v>-5.8240450679722944E-3</v>
      </c>
      <c r="F37" s="977">
        <v>1.8116646855834917E-2</v>
      </c>
      <c r="G37" s="977">
        <v>6.965902998097695E-2</v>
      </c>
      <c r="H37" s="977">
        <v>-4.8422556207629919E-2</v>
      </c>
      <c r="I37" s="977">
        <v>5.5073068794508684E-2</v>
      </c>
      <c r="J37" s="977">
        <v>2.1354521527478854E-2</v>
      </c>
      <c r="K37" s="978">
        <v>5.7970922448845164E-2</v>
      </c>
    </row>
    <row r="38" spans="1:11" x14ac:dyDescent="0.2">
      <c r="A38" s="972" t="s">
        <v>772</v>
      </c>
      <c r="B38" s="976">
        <v>7.11950266109036E-2</v>
      </c>
      <c r="C38" s="977">
        <v>0.12384297278376044</v>
      </c>
      <c r="D38" s="977">
        <v>4.5245886839473837E-2</v>
      </c>
      <c r="E38" s="977">
        <v>4.7997971018102659E-2</v>
      </c>
      <c r="F38" s="977">
        <v>-5.3588279672787897E-2</v>
      </c>
      <c r="G38" s="977">
        <v>-6.5112088861005502E-2</v>
      </c>
      <c r="H38" s="977">
        <v>4.4034681909633333E-2</v>
      </c>
      <c r="I38" s="977">
        <v>2.8850567417667339E-2</v>
      </c>
      <c r="J38" s="977">
        <v>1.666163797983744E-2</v>
      </c>
      <c r="K38" s="978">
        <v>2.9306696678480737E-2</v>
      </c>
    </row>
    <row r="39" spans="1:11" x14ac:dyDescent="0.2">
      <c r="A39" s="972" t="s">
        <v>1074</v>
      </c>
      <c r="B39" s="976">
        <v>1.7309536470308196E-2</v>
      </c>
      <c r="C39" s="977">
        <v>1.9418897945985947E-2</v>
      </c>
      <c r="D39" s="977">
        <v>-1.6767046863316204E-2</v>
      </c>
      <c r="E39" s="977">
        <v>-1.4896966415950175E-2</v>
      </c>
      <c r="F39" s="977">
        <v>-3.7309264996072011E-2</v>
      </c>
      <c r="G39" s="977">
        <v>-2.0254147799532496E-2</v>
      </c>
      <c r="H39" s="977">
        <v>6.1029813430100166E-2</v>
      </c>
      <c r="I39" s="977">
        <v>3.5368425509365586E-3</v>
      </c>
      <c r="J39" s="977">
        <v>-2.7322424376974297E-4</v>
      </c>
      <c r="K39" s="978">
        <v>2.9734636225942079E-2</v>
      </c>
    </row>
    <row r="40" spans="1:11" x14ac:dyDescent="0.2">
      <c r="A40" s="972" t="s">
        <v>773</v>
      </c>
      <c r="B40" s="976">
        <v>-4.4850379804612928E-3</v>
      </c>
      <c r="C40" s="977">
        <v>-1.7805776033995913E-2</v>
      </c>
      <c r="D40" s="977">
        <v>-4.6896465193923986E-2</v>
      </c>
      <c r="E40" s="977">
        <v>-4.6654294117298156E-2</v>
      </c>
      <c r="F40" s="977">
        <v>9.4363453035978262E-2</v>
      </c>
      <c r="G40" s="977">
        <v>-7.1009365084100384E-2</v>
      </c>
      <c r="H40" s="977">
        <v>7.425195983062971E-2</v>
      </c>
      <c r="I40" s="977">
        <v>3.8217754580441188E-2</v>
      </c>
      <c r="J40" s="977">
        <v>7.3482817815601287E-2</v>
      </c>
      <c r="K40" s="978">
        <v>4.0153787163006438E-2</v>
      </c>
    </row>
    <row r="41" spans="1:11" x14ac:dyDescent="0.2">
      <c r="A41" s="972" t="s">
        <v>774</v>
      </c>
      <c r="B41" s="976">
        <v>0.10857918563662694</v>
      </c>
      <c r="C41" s="977">
        <v>0.16428162502655241</v>
      </c>
      <c r="D41" s="977">
        <v>5.1035902373797182E-3</v>
      </c>
      <c r="E41" s="977">
        <v>8.8556585372181473E-3</v>
      </c>
      <c r="F41" s="977">
        <v>0.10007392352362188</v>
      </c>
      <c r="G41" s="977">
        <v>-0.16647183583761627</v>
      </c>
      <c r="H41" s="977">
        <v>8.8648514503178566E-2</v>
      </c>
      <c r="I41" s="977">
        <v>-7.1244418398508369E-4</v>
      </c>
      <c r="J41" s="977">
        <v>-6.7877785552185932E-2</v>
      </c>
      <c r="K41" s="978">
        <v>2.5094145123361056E-3</v>
      </c>
    </row>
    <row r="42" spans="1:11" x14ac:dyDescent="0.2">
      <c r="A42" s="972" t="s">
        <v>775</v>
      </c>
      <c r="B42" s="976">
        <v>4.7825336308662481E-2</v>
      </c>
      <c r="C42" s="977">
        <v>-8.3024785190184414E-3</v>
      </c>
      <c r="D42" s="977">
        <v>9.5353536438614217E-2</v>
      </c>
      <c r="E42" s="977">
        <v>9.7791668527759334E-2</v>
      </c>
      <c r="F42" s="977">
        <v>0.11345468593876351</v>
      </c>
      <c r="G42" s="977">
        <v>-0.29469520488180001</v>
      </c>
      <c r="H42" s="977">
        <v>0.1068886584194737</v>
      </c>
      <c r="I42" s="977">
        <v>-3.6778522517358581E-2</v>
      </c>
      <c r="J42" s="977">
        <v>-3.899466854057354E-2</v>
      </c>
      <c r="K42" s="978">
        <v>-3.5264315353000453E-2</v>
      </c>
    </row>
    <row r="43" spans="1:11" x14ac:dyDescent="0.2">
      <c r="A43" s="972" t="s">
        <v>776</v>
      </c>
      <c r="B43" s="976">
        <v>3.7823401531848821E-2</v>
      </c>
      <c r="C43" s="977">
        <v>1.4512609441090341E-2</v>
      </c>
      <c r="D43" s="977">
        <v>4.4989064006563995E-2</v>
      </c>
      <c r="E43" s="977">
        <v>4.6571584398594323E-2</v>
      </c>
      <c r="F43" s="977">
        <v>-0.11274730784544029</v>
      </c>
      <c r="G43" s="977">
        <v>0.1104731550497311</v>
      </c>
      <c r="H43" s="977">
        <v>0.11646704948305064</v>
      </c>
      <c r="I43" s="977">
        <v>2.7075547808646627E-2</v>
      </c>
      <c r="J43" s="977">
        <v>8.6595743047395146E-3</v>
      </c>
      <c r="K43" s="978">
        <v>2.8458008390745082E-2</v>
      </c>
    </row>
    <row r="44" spans="1:11" x14ac:dyDescent="0.2">
      <c r="A44" s="979" t="s">
        <v>777</v>
      </c>
      <c r="B44" s="980">
        <v>7.0939621256622676E-3</v>
      </c>
      <c r="C44" s="981">
        <v>2.8665160075802998E-2</v>
      </c>
      <c r="D44" s="981">
        <v>-1.8072993108984026E-3</v>
      </c>
      <c r="E44" s="981">
        <v>-3.4437397230095979E-3</v>
      </c>
      <c r="F44" s="981">
        <v>0.21018740562410509</v>
      </c>
      <c r="G44" s="981">
        <v>1.1647658800663319E-2</v>
      </c>
      <c r="H44" s="981">
        <v>3.4994364624676422E-3</v>
      </c>
      <c r="I44" s="981">
        <v>-5.751184498141626E-2</v>
      </c>
      <c r="J44" s="981">
        <v>4.1555181454964174E-3</v>
      </c>
      <c r="K44" s="982">
        <v>-7.1631373814793897E-2</v>
      </c>
    </row>
    <row r="45" spans="1:11" x14ac:dyDescent="0.2">
      <c r="A45" s="972" t="s">
        <v>778</v>
      </c>
      <c r="B45" s="973">
        <v>-7.7122597133707504E-3</v>
      </c>
      <c r="C45" s="974">
        <v>-3.1000384139129533E-2</v>
      </c>
      <c r="D45" s="974">
        <v>-7.8676764148305822E-2</v>
      </c>
      <c r="E45" s="974">
        <v>-8.2421601570556891E-2</v>
      </c>
      <c r="F45" s="974">
        <v>2.7756593671666163E-2</v>
      </c>
      <c r="G45" s="974">
        <v>-0.27964745395956503</v>
      </c>
      <c r="H45" s="974">
        <v>0.10875794143865525</v>
      </c>
      <c r="I45" s="974">
        <v>6.0555735905625019E-2</v>
      </c>
      <c r="J45" s="974">
        <v>1.4666848819125722E-2</v>
      </c>
      <c r="K45" s="975">
        <v>8.681322654554946E-2</v>
      </c>
    </row>
    <row r="46" spans="1:11" x14ac:dyDescent="0.2">
      <c r="A46" s="972" t="s">
        <v>1075</v>
      </c>
      <c r="B46" s="976">
        <v>-5.3082381499660158E-2</v>
      </c>
      <c r="C46" s="977">
        <v>-4.9406627005872616E-2</v>
      </c>
      <c r="D46" s="977">
        <v>-1.4906923759323454E-2</v>
      </c>
      <c r="E46" s="977">
        <v>-1.7131100627625573E-2</v>
      </c>
      <c r="F46" s="977">
        <v>-0.11556741142680316</v>
      </c>
      <c r="G46" s="977">
        <v>0.15104847791222431</v>
      </c>
      <c r="H46" s="977">
        <v>-5.03085049391645E-2</v>
      </c>
      <c r="I46" s="977">
        <v>-8.8855979519037454E-2</v>
      </c>
      <c r="J46" s="977">
        <v>-4.7502731698044309E-2</v>
      </c>
      <c r="K46" s="978">
        <v>-0.1024115870134541</v>
      </c>
    </row>
    <row r="47" spans="1:11" x14ac:dyDescent="0.2">
      <c r="A47" s="972" t="s">
        <v>779</v>
      </c>
      <c r="B47" s="976">
        <v>3.8742952230496064E-2</v>
      </c>
      <c r="C47" s="977">
        <v>8.3671829819612853E-2</v>
      </c>
      <c r="D47" s="977">
        <v>-3.6194740229710254E-2</v>
      </c>
      <c r="E47" s="977">
        <v>-4.1786183288594958E-2</v>
      </c>
      <c r="F47" s="977">
        <v>-0.15374959005822331</v>
      </c>
      <c r="G47" s="977">
        <v>0.23480579889937703</v>
      </c>
      <c r="H47" s="977">
        <v>1.8054629547114454E-2</v>
      </c>
      <c r="I47" s="977">
        <v>-2.7833649361788004E-2</v>
      </c>
      <c r="J47" s="977">
        <v>-8.3388681016588917E-2</v>
      </c>
      <c r="K47" s="978">
        <v>-3.9103461991457755E-2</v>
      </c>
    </row>
    <row r="48" spans="1:11" x14ac:dyDescent="0.2">
      <c r="A48" s="972" t="s">
        <v>780</v>
      </c>
      <c r="B48" s="976">
        <v>-8.6140615974272583E-2</v>
      </c>
      <c r="C48" s="977">
        <v>-0.10015689365115066</v>
      </c>
      <c r="D48" s="977">
        <v>-4.9536656126243472E-2</v>
      </c>
      <c r="E48" s="977">
        <v>-4.8766165220803459E-2</v>
      </c>
      <c r="F48" s="977">
        <v>-0.19411630558699056</v>
      </c>
      <c r="G48" s="977">
        <v>-0.23913382641029512</v>
      </c>
      <c r="H48" s="977">
        <v>-0.10741445705769892</v>
      </c>
      <c r="I48" s="977">
        <v>-0.18092631556160144</v>
      </c>
      <c r="J48" s="977">
        <v>-0.12264983865470558</v>
      </c>
      <c r="K48" s="978">
        <v>-0.20583821218481513</v>
      </c>
    </row>
    <row r="49" spans="1:11" x14ac:dyDescent="0.2">
      <c r="A49" s="972" t="s">
        <v>781</v>
      </c>
      <c r="B49" s="976">
        <v>-1.3582110816147019E-2</v>
      </c>
      <c r="C49" s="977">
        <v>-5.391558487934045E-2</v>
      </c>
      <c r="D49" s="977">
        <v>-3.378862183828546E-2</v>
      </c>
      <c r="E49" s="977">
        <v>-3.2489958240826455E-2</v>
      </c>
      <c r="F49" s="977">
        <v>-0.13246058525836757</v>
      </c>
      <c r="G49" s="977">
        <v>-7.3250315246675246E-2</v>
      </c>
      <c r="H49" s="977">
        <v>0.13221714387991601</v>
      </c>
      <c r="I49" s="977">
        <v>-8.2569461917710862E-3</v>
      </c>
      <c r="J49" s="977">
        <v>-1.3958417417333502E-2</v>
      </c>
      <c r="K49" s="978">
        <v>-1.0691206462724145E-2</v>
      </c>
    </row>
    <row r="50" spans="1:11" x14ac:dyDescent="0.2">
      <c r="A50" s="972" t="s">
        <v>782</v>
      </c>
      <c r="B50" s="976">
        <v>-2.4225557002105047E-2</v>
      </c>
      <c r="C50" s="977">
        <v>-1.7241663866841672E-2</v>
      </c>
      <c r="D50" s="977">
        <v>1.0011643280496862E-2</v>
      </c>
      <c r="E50" s="977">
        <v>8.5289136630033457E-3</v>
      </c>
      <c r="F50" s="977">
        <v>1.212566101397039E-2</v>
      </c>
      <c r="G50" s="977">
        <v>6.4648201644046388E-2</v>
      </c>
      <c r="H50" s="977">
        <v>-4.9787553401752116E-2</v>
      </c>
      <c r="I50" s="977">
        <v>-6.4026868821353888E-2</v>
      </c>
      <c r="J50" s="977">
        <v>-4.6296279281141439E-2</v>
      </c>
      <c r="K50" s="978">
        <v>-7.4035824185791466E-2</v>
      </c>
    </row>
    <row r="51" spans="1:11" x14ac:dyDescent="0.2">
      <c r="A51" s="972" t="s">
        <v>783</v>
      </c>
      <c r="B51" s="976">
        <v>-4.2509807140190259E-2</v>
      </c>
      <c r="C51" s="977">
        <v>-1.1872612567213059E-2</v>
      </c>
      <c r="D51" s="977">
        <v>4.061690393654116E-3</v>
      </c>
      <c r="E51" s="977">
        <v>3.5894576170669712E-3</v>
      </c>
      <c r="F51" s="977">
        <v>-2.6277321443264112E-2</v>
      </c>
      <c r="G51" s="977">
        <v>-2.3881830548381444E-2</v>
      </c>
      <c r="H51" s="977">
        <v>-0.11389919522877501</v>
      </c>
      <c r="I51" s="977">
        <v>-0.1349966808674069</v>
      </c>
      <c r="J51" s="977">
        <v>-0.12839502694858085</v>
      </c>
      <c r="K51" s="978">
        <v>-0.14401464719493973</v>
      </c>
    </row>
    <row r="52" spans="1:11" x14ac:dyDescent="0.2">
      <c r="A52" s="972" t="s">
        <v>1076</v>
      </c>
      <c r="B52" s="976">
        <v>4.5311087240466064E-2</v>
      </c>
      <c r="C52" s="977">
        <v>0.22953869546930417</v>
      </c>
      <c r="D52" s="977">
        <v>-5.2006062747801174E-2</v>
      </c>
      <c r="E52" s="977">
        <v>-4.4712622840302974E-2</v>
      </c>
      <c r="F52" s="977">
        <v>-0.13828992308556098</v>
      </c>
      <c r="G52" s="977">
        <v>-0.11651965959494459</v>
      </c>
      <c r="H52" s="977">
        <v>-1.1859325639577145E-3</v>
      </c>
      <c r="I52" s="977">
        <v>-1.6806066590392521E-2</v>
      </c>
      <c r="J52" s="977">
        <v>5.927117945566196E-2</v>
      </c>
      <c r="K52" s="978">
        <v>-5.1885692165702935E-3</v>
      </c>
    </row>
    <row r="53" spans="1:11" x14ac:dyDescent="0.2">
      <c r="A53" s="972" t="s">
        <v>784</v>
      </c>
      <c r="B53" s="976">
        <v>-2.7761323110495506E-2</v>
      </c>
      <c r="C53" s="977">
        <v>-1.2826871042486254E-2</v>
      </c>
      <c r="D53" s="977">
        <v>5.0877635971728008E-2</v>
      </c>
      <c r="E53" s="977">
        <v>5.1824905696632229E-2</v>
      </c>
      <c r="F53" s="977">
        <v>-1.9647119957166836E-3</v>
      </c>
      <c r="G53" s="977">
        <v>4.3747592850476025E-3</v>
      </c>
      <c r="H53" s="977">
        <v>-5.9199413810518298E-2</v>
      </c>
      <c r="I53" s="977">
        <v>-0.11222234206698811</v>
      </c>
      <c r="J53" s="977">
        <v>-4.4374673509421036E-2</v>
      </c>
      <c r="K53" s="978">
        <v>-0.11222089378756728</v>
      </c>
    </row>
    <row r="54" spans="1:11" x14ac:dyDescent="0.2">
      <c r="A54" s="979" t="s">
        <v>785</v>
      </c>
      <c r="B54" s="980">
        <v>7.314100104848742E-2</v>
      </c>
      <c r="C54" s="981">
        <v>0.15788654557649484</v>
      </c>
      <c r="D54" s="981">
        <v>2.0165198618295355E-2</v>
      </c>
      <c r="E54" s="981">
        <v>7.9180026923870717E-3</v>
      </c>
      <c r="F54" s="981">
        <v>0.50208037285133966</v>
      </c>
      <c r="G54" s="981">
        <v>0.10271306787671497</v>
      </c>
      <c r="H54" s="981">
        <v>7.1621452273759045E-2</v>
      </c>
      <c r="I54" s="981">
        <v>-7.7786554622669701E-3</v>
      </c>
      <c r="J54" s="981">
        <v>-1.1868263201813778E-2</v>
      </c>
      <c r="K54" s="982">
        <v>-2.9087804523609928E-2</v>
      </c>
    </row>
    <row r="55" spans="1:11" x14ac:dyDescent="0.2">
      <c r="A55" s="972" t="s">
        <v>786</v>
      </c>
      <c r="B55" s="973">
        <v>-5.2096060786015141E-2</v>
      </c>
      <c r="C55" s="974">
        <v>-9.6591665618914635E-2</v>
      </c>
      <c r="D55" s="974">
        <v>2.3764506021930476E-2</v>
      </c>
      <c r="E55" s="974">
        <v>2.7675751051182029E-2</v>
      </c>
      <c r="F55" s="974">
        <v>-0.21265122980274365</v>
      </c>
      <c r="G55" s="974">
        <v>1.5130570640473628E-2</v>
      </c>
      <c r="H55" s="974">
        <v>-7.4933593122054498E-2</v>
      </c>
      <c r="I55" s="974">
        <v>-9.0545536934724113E-2</v>
      </c>
      <c r="J55" s="974">
        <v>-1.2186477769309922E-2</v>
      </c>
      <c r="K55" s="975">
        <v>-0.11068563008038823</v>
      </c>
    </row>
    <row r="56" spans="1:11" x14ac:dyDescent="0.2">
      <c r="A56" s="972" t="s">
        <v>787</v>
      </c>
      <c r="B56" s="976">
        <v>7.2791513473888791E-3</v>
      </c>
      <c r="C56" s="977">
        <v>3.4159451520718864E-3</v>
      </c>
      <c r="D56" s="977">
        <v>2.662228280262191E-3</v>
      </c>
      <c r="E56" s="977">
        <v>1.9537844252397463E-3</v>
      </c>
      <c r="F56" s="977">
        <v>5.0489227700759587E-2</v>
      </c>
      <c r="G56" s="977">
        <v>-9.1379399643624071E-3</v>
      </c>
      <c r="H56" s="977">
        <v>3.3636086743346949E-2</v>
      </c>
      <c r="I56" s="977">
        <v>-4.5703130618905963E-3</v>
      </c>
      <c r="J56" s="977">
        <v>1.3199636411614257E-2</v>
      </c>
      <c r="K56" s="978">
        <v>-4.568194475252807E-3</v>
      </c>
    </row>
    <row r="57" spans="1:11" x14ac:dyDescent="0.2">
      <c r="A57" s="972" t="s">
        <v>788</v>
      </c>
      <c r="B57" s="976">
        <v>0.13635472238421453</v>
      </c>
      <c r="C57" s="977">
        <v>0.32847903140060097</v>
      </c>
      <c r="D57" s="977">
        <v>6.360607661289186E-2</v>
      </c>
      <c r="E57" s="977">
        <v>6.0833716968777818E-2</v>
      </c>
      <c r="F57" s="977">
        <v>0.50914340150145421</v>
      </c>
      <c r="G57" s="977">
        <v>5.2759012621113266E-2</v>
      </c>
      <c r="H57" s="977">
        <v>-1.6859803669200257E-3</v>
      </c>
      <c r="I57" s="977">
        <v>-1.2388924073602481E-2</v>
      </c>
      <c r="J57" s="977">
        <v>-7.8776750655635719E-2</v>
      </c>
      <c r="K57" s="978">
        <v>-3.1320958652141684E-2</v>
      </c>
    </row>
    <row r="58" spans="1:11" x14ac:dyDescent="0.2">
      <c r="A58" s="972" t="s">
        <v>789</v>
      </c>
      <c r="B58" s="976">
        <v>-1.5288447691662044E-2</v>
      </c>
      <c r="C58" s="977">
        <v>-4.4836019810338135E-2</v>
      </c>
      <c r="D58" s="977">
        <v>7.384929722587863E-3</v>
      </c>
      <c r="E58" s="977">
        <v>1.4114125064576433E-2</v>
      </c>
      <c r="F58" s="977">
        <v>-9.0180185976475813E-2</v>
      </c>
      <c r="G58" s="977">
        <v>-0.13692611704320701</v>
      </c>
      <c r="H58" s="977">
        <v>7.943878456346587E-3</v>
      </c>
      <c r="I58" s="977">
        <v>1.4525443001311977E-3</v>
      </c>
      <c r="J58" s="977">
        <v>1.2061715005383888E-2</v>
      </c>
      <c r="K58" s="978">
        <v>-9.6667965753816087E-4</v>
      </c>
    </row>
    <row r="59" spans="1:11" x14ac:dyDescent="0.2">
      <c r="A59" s="972" t="s">
        <v>790</v>
      </c>
      <c r="B59" s="976">
        <v>4.906452849166687E-3</v>
      </c>
      <c r="C59" s="977">
        <v>0.10795200621421297</v>
      </c>
      <c r="D59" s="977">
        <v>-2.7381563791696539E-2</v>
      </c>
      <c r="E59" s="977">
        <v>-2.614180097277663E-2</v>
      </c>
      <c r="F59" s="977">
        <v>3.3701897978089201E-2</v>
      </c>
      <c r="G59" s="977">
        <v>-0.34520450897811616</v>
      </c>
      <c r="H59" s="977">
        <v>-3.3906662880816341E-2</v>
      </c>
      <c r="I59" s="977">
        <v>-0.11669496692328774</v>
      </c>
      <c r="J59" s="977">
        <v>-0.11501374428833644</v>
      </c>
      <c r="K59" s="978">
        <v>-0.13697568441796626</v>
      </c>
    </row>
    <row r="60" spans="1:11" x14ac:dyDescent="0.2">
      <c r="A60" s="972" t="s">
        <v>791</v>
      </c>
      <c r="B60" s="976">
        <v>-3.7614232294894689E-3</v>
      </c>
      <c r="C60" s="977">
        <v>-3.7147881380109604E-3</v>
      </c>
      <c r="D60" s="977">
        <v>4.1855315090858936E-2</v>
      </c>
      <c r="E60" s="977">
        <v>4.1881346661325258E-2</v>
      </c>
      <c r="F60" s="977">
        <v>4.9914576977321046E-2</v>
      </c>
      <c r="G60" s="977">
        <v>0.2788506593075275</v>
      </c>
      <c r="H60" s="977">
        <v>-3.4988890901506142E-3</v>
      </c>
      <c r="I60" s="977">
        <v>-5.9449268147644396E-2</v>
      </c>
      <c r="J60" s="977">
        <v>-5.588481115245747E-2</v>
      </c>
      <c r="K60" s="978">
        <v>-4.4466213136339805E-2</v>
      </c>
    </row>
    <row r="61" spans="1:11" x14ac:dyDescent="0.2">
      <c r="A61" s="972" t="s">
        <v>792</v>
      </c>
      <c r="B61" s="976">
        <v>3.0672933936896074E-2</v>
      </c>
      <c r="C61" s="977">
        <v>3.3239265162787968E-2</v>
      </c>
      <c r="D61" s="977">
        <v>7.4668936251208962E-2</v>
      </c>
      <c r="E61" s="977">
        <v>8.5826029807904103E-2</v>
      </c>
      <c r="F61" s="977">
        <v>9.418179482525102E-2</v>
      </c>
      <c r="G61" s="977">
        <v>-0.10232028116927305</v>
      </c>
      <c r="H61" s="977">
        <v>-2.9320796694486173E-2</v>
      </c>
      <c r="I61" s="977">
        <v>-6.3794116290719627E-2</v>
      </c>
      <c r="J61" s="977">
        <v>-5.0456428416978505E-2</v>
      </c>
      <c r="K61" s="978">
        <v>-6.8959411894177425E-2</v>
      </c>
    </row>
    <row r="62" spans="1:11" x14ac:dyDescent="0.2">
      <c r="A62" s="972" t="s">
        <v>793</v>
      </c>
      <c r="B62" s="976">
        <v>-5.6063188288849708E-2</v>
      </c>
      <c r="C62" s="977">
        <v>-5.594930924415864E-2</v>
      </c>
      <c r="D62" s="977">
        <v>-2.8370158487096453E-2</v>
      </c>
      <c r="E62" s="977">
        <v>-2.248518248546838E-2</v>
      </c>
      <c r="F62" s="977">
        <v>-8.3019448692217335E-2</v>
      </c>
      <c r="G62" s="977">
        <v>-0.2610446780578709</v>
      </c>
      <c r="H62" s="977">
        <v>-8.0491774054331944E-2</v>
      </c>
      <c r="I62" s="977">
        <v>-0.16826090056769538</v>
      </c>
      <c r="J62" s="977">
        <v>-0.15853815244523495</v>
      </c>
      <c r="K62" s="978">
        <v>-0.17605016952915309</v>
      </c>
    </row>
    <row r="63" spans="1:11" x14ac:dyDescent="0.2">
      <c r="A63" s="972" t="s">
        <v>1077</v>
      </c>
      <c r="B63" s="976">
        <v>-0.11835513638480277</v>
      </c>
      <c r="C63" s="977">
        <v>-0.14351907822630472</v>
      </c>
      <c r="D63" s="977">
        <v>-0.10200474687007466</v>
      </c>
      <c r="E63" s="977">
        <v>-0.10209451536636693</v>
      </c>
      <c r="F63" s="977">
        <v>0.30802095239962779</v>
      </c>
      <c r="G63" s="977">
        <v>-0.20924278219256931</v>
      </c>
      <c r="H63" s="977">
        <v>-1.2524843482144443E-2</v>
      </c>
      <c r="I63" s="977">
        <v>-2.0144397276950277E-2</v>
      </c>
      <c r="J63" s="977">
        <v>-5.6242950926716717E-2</v>
      </c>
      <c r="K63" s="978">
        <v>-9.3907266503904241E-3</v>
      </c>
    </row>
    <row r="64" spans="1:11" x14ac:dyDescent="0.2">
      <c r="A64" s="979" t="s">
        <v>492</v>
      </c>
      <c r="B64" s="980">
        <v>-4.6229770316800312E-2</v>
      </c>
      <c r="C64" s="981">
        <v>-6.1332535092799567E-2</v>
      </c>
      <c r="D64" s="981">
        <v>-2.012385354742241E-3</v>
      </c>
      <c r="E64" s="981">
        <v>-2.8579487345326005E-4</v>
      </c>
      <c r="F64" s="981">
        <v>-0.10030622683039869</v>
      </c>
      <c r="G64" s="981">
        <v>0.13440435321013666</v>
      </c>
      <c r="H64" s="981">
        <v>-9.8662544574841249E-3</v>
      </c>
      <c r="I64" s="981">
        <v>-3.9942795443629775E-2</v>
      </c>
      <c r="J64" s="981">
        <v>-2.6638023005934652E-2</v>
      </c>
      <c r="K64" s="982">
        <v>-4.0578254606823405E-2</v>
      </c>
    </row>
    <row r="66" spans="1:1" x14ac:dyDescent="0.2">
      <c r="A66" s="436" t="s">
        <v>1081</v>
      </c>
    </row>
    <row r="67" spans="1:1" x14ac:dyDescent="0.2">
      <c r="A67" s="436" t="s">
        <v>1082</v>
      </c>
    </row>
    <row r="68" spans="1:1" x14ac:dyDescent="0.2">
      <c r="A68" s="1038" t="s">
        <v>663</v>
      </c>
    </row>
  </sheetData>
  <mergeCells count="2">
    <mergeCell ref="A1:K1"/>
    <mergeCell ref="A2:K2"/>
  </mergeCells>
  <printOptions horizontalCentered="1"/>
  <pageMargins left="1" right="1" top="1" bottom="1" header="0.5" footer="0.5"/>
  <pageSetup scale="72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K42"/>
  <sheetViews>
    <sheetView showGridLines="0" zoomScaleNormal="100" workbookViewId="0">
      <selection activeCell="A22" sqref="A22:J22"/>
    </sheetView>
  </sheetViews>
  <sheetFormatPr defaultRowHeight="12" x14ac:dyDescent="0.2"/>
  <cols>
    <col min="1" max="1" width="17.7109375" style="272" customWidth="1"/>
    <col min="2" max="3" width="10.7109375" style="272" customWidth="1"/>
    <col min="4" max="4" width="7.7109375" style="272" customWidth="1"/>
    <col min="5" max="6" width="10.7109375" style="272" customWidth="1"/>
    <col min="7" max="7" width="7.7109375" style="272" customWidth="1"/>
    <col min="8" max="9" width="10.7109375" style="272" customWidth="1"/>
    <col min="10" max="10" width="7.7109375" style="272" customWidth="1"/>
    <col min="11" max="11" width="0.5703125" style="272" customWidth="1"/>
    <col min="12" max="16384" width="9.140625" style="272"/>
  </cols>
  <sheetData>
    <row r="1" spans="1:11" s="167" customFormat="1" ht="15.75" x14ac:dyDescent="0.25">
      <c r="A1" s="1053" t="str">
        <f>CONCATENATE('List of Tables'!A7,":  ",'List of Tables'!C7)</f>
        <v>TABLE 4:  Visitor Days by Island: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347"/>
    </row>
    <row r="2" spans="1:11" s="161" customFormat="1" ht="15.75" x14ac:dyDescent="0.25">
      <c r="A2" s="1053" t="s">
        <v>224</v>
      </c>
      <c r="B2" s="1053"/>
      <c r="C2" s="1053"/>
      <c r="D2" s="1053"/>
      <c r="E2" s="1053"/>
      <c r="F2" s="1053"/>
      <c r="G2" s="1053"/>
      <c r="H2" s="1053"/>
      <c r="I2" s="1053"/>
      <c r="J2" s="1053"/>
      <c r="K2" s="347"/>
    </row>
    <row r="3" spans="1:11" x14ac:dyDescent="0.2">
      <c r="D3" s="151"/>
      <c r="G3" s="734"/>
      <c r="H3" s="734"/>
      <c r="I3" s="734"/>
      <c r="J3" s="734"/>
      <c r="K3" s="734"/>
    </row>
    <row r="4" spans="1:11" x14ac:dyDescent="0.2">
      <c r="A4" s="448"/>
      <c r="B4" s="183" t="s">
        <v>149</v>
      </c>
      <c r="C4" s="183"/>
      <c r="D4" s="410"/>
      <c r="E4" s="183" t="s">
        <v>150</v>
      </c>
      <c r="F4" s="183"/>
      <c r="G4" s="410"/>
      <c r="H4" s="183" t="s">
        <v>151</v>
      </c>
      <c r="I4" s="183"/>
      <c r="J4" s="410"/>
      <c r="K4" s="410"/>
    </row>
    <row r="5" spans="1:11" ht="24" x14ac:dyDescent="0.2">
      <c r="A5" s="797"/>
      <c r="B5" s="798">
        <v>2013</v>
      </c>
      <c r="C5" s="798">
        <v>2012</v>
      </c>
      <c r="D5" s="51" t="s">
        <v>225</v>
      </c>
      <c r="E5" s="798">
        <v>2013</v>
      </c>
      <c r="F5" s="798">
        <v>2012</v>
      </c>
      <c r="G5" s="51" t="s">
        <v>225</v>
      </c>
      <c r="H5" s="798">
        <v>2013</v>
      </c>
      <c r="I5" s="798">
        <v>2012</v>
      </c>
      <c r="J5" s="49" t="s">
        <v>225</v>
      </c>
      <c r="K5" s="51"/>
    </row>
    <row r="6" spans="1:11" x14ac:dyDescent="0.2">
      <c r="A6" s="822" t="s">
        <v>226</v>
      </c>
      <c r="B6" s="593">
        <v>74049771.935413644</v>
      </c>
      <c r="C6" s="594">
        <v>73663903.189638972</v>
      </c>
      <c r="D6" s="823">
        <v>5.2382337761996967E-3</v>
      </c>
      <c r="E6" s="593">
        <v>54462717.480855994</v>
      </c>
      <c r="F6" s="594">
        <v>54492679.660401165</v>
      </c>
      <c r="G6" s="823">
        <v>-5.4983861560664864E-4</v>
      </c>
      <c r="H6" s="593">
        <v>19587054.455238394</v>
      </c>
      <c r="I6" s="594">
        <v>19171223.529237807</v>
      </c>
      <c r="J6" s="801">
        <v>2.1690369702612292E-2</v>
      </c>
      <c r="K6" s="824"/>
    </row>
    <row r="7" spans="1:11" x14ac:dyDescent="0.2">
      <c r="A7" s="433" t="s">
        <v>227</v>
      </c>
      <c r="B7" s="596">
        <v>35059623.029717974</v>
      </c>
      <c r="C7" s="502">
        <v>35864091.850903325</v>
      </c>
      <c r="D7" s="799">
        <v>-2.2431038391540589E-2</v>
      </c>
      <c r="E7" s="596">
        <v>20833992.88572019</v>
      </c>
      <c r="F7" s="502">
        <v>21872181.944063228</v>
      </c>
      <c r="G7" s="799">
        <v>-4.7466186089624857E-2</v>
      </c>
      <c r="H7" s="596">
        <v>14225630.144406991</v>
      </c>
      <c r="I7" s="502">
        <v>13991909.906840097</v>
      </c>
      <c r="J7" s="800">
        <v>1.6703955294383167E-2</v>
      </c>
      <c r="K7" s="825"/>
    </row>
    <row r="8" spans="1:11" x14ac:dyDescent="0.2">
      <c r="A8" s="433" t="s">
        <v>228</v>
      </c>
      <c r="B8" s="596">
        <v>19795040.435471263</v>
      </c>
      <c r="C8" s="502">
        <v>19178761.83531186</v>
      </c>
      <c r="D8" s="799">
        <v>3.2133388247447402E-2</v>
      </c>
      <c r="E8" s="596">
        <v>16769610.06114557</v>
      </c>
      <c r="F8" s="502">
        <v>16190176.489754286</v>
      </c>
      <c r="G8" s="799">
        <v>3.5789206606732821E-2</v>
      </c>
      <c r="H8" s="596">
        <v>3025430.3743264969</v>
      </c>
      <c r="I8" s="502">
        <v>2988585.3455575728</v>
      </c>
      <c r="J8" s="800">
        <v>1.2328585102544556E-2</v>
      </c>
      <c r="K8" s="825"/>
    </row>
    <row r="9" spans="1:11" x14ac:dyDescent="0.2">
      <c r="A9" s="433" t="s">
        <v>229</v>
      </c>
      <c r="B9" s="596">
        <v>19271412.075227443</v>
      </c>
      <c r="C9" s="502">
        <v>18657257.092670448</v>
      </c>
      <c r="D9" s="799">
        <v>3.2917753103068263E-2</v>
      </c>
      <c r="E9" s="596">
        <v>16306256.060225289</v>
      </c>
      <c r="F9" s="502">
        <v>15730209.077114983</v>
      </c>
      <c r="G9" s="799">
        <v>3.6620427629812366E-2</v>
      </c>
      <c r="H9" s="596">
        <v>2965156.0150104901</v>
      </c>
      <c r="I9" s="502">
        <v>2927048.0155554675</v>
      </c>
      <c r="J9" s="800">
        <v>1.3019260105232968E-2</v>
      </c>
      <c r="K9" s="825"/>
    </row>
    <row r="10" spans="1:11" x14ac:dyDescent="0.2">
      <c r="A10" s="433" t="s">
        <v>230</v>
      </c>
      <c r="B10" s="596">
        <v>264463.10131812724</v>
      </c>
      <c r="C10" s="502">
        <v>258772.15194114475</v>
      </c>
      <c r="D10" s="799">
        <v>2.1992124478204454E-2</v>
      </c>
      <c r="E10" s="596">
        <v>232761.27615060611</v>
      </c>
      <c r="F10" s="502">
        <v>227899.65719332197</v>
      </c>
      <c r="G10" s="799">
        <v>2.1332278499919557E-2</v>
      </c>
      <c r="H10" s="596">
        <v>31701.825167523133</v>
      </c>
      <c r="I10" s="502">
        <v>30872.494747822791</v>
      </c>
      <c r="J10" s="800">
        <v>2.6863084000000623E-2</v>
      </c>
      <c r="K10" s="825"/>
    </row>
    <row r="11" spans="1:11" x14ac:dyDescent="0.2">
      <c r="A11" s="433" t="s">
        <v>231</v>
      </c>
      <c r="B11" s="596">
        <v>259165.25891729037</v>
      </c>
      <c r="C11" s="502">
        <v>262732.59070026298</v>
      </c>
      <c r="D11" s="799">
        <v>-1.3577804616719154E-2</v>
      </c>
      <c r="E11" s="596">
        <v>230592.72476885104</v>
      </c>
      <c r="F11" s="502">
        <v>232067.75544598053</v>
      </c>
      <c r="G11" s="799">
        <v>-6.3560345740183415E-3</v>
      </c>
      <c r="H11" s="596">
        <v>28572.534148461302</v>
      </c>
      <c r="I11" s="502">
        <v>30664.835254282472</v>
      </c>
      <c r="J11" s="800">
        <v>-6.8231284742642534E-2</v>
      </c>
      <c r="K11" s="825"/>
    </row>
    <row r="12" spans="1:11" x14ac:dyDescent="0.2">
      <c r="A12" s="433" t="s">
        <v>232</v>
      </c>
      <c r="B12" s="596">
        <v>8516937.6631201543</v>
      </c>
      <c r="C12" s="502">
        <v>8168533.3344918927</v>
      </c>
      <c r="D12" s="799">
        <v>4.2652005490032487E-2</v>
      </c>
      <c r="E12" s="596">
        <v>7916580.7299931627</v>
      </c>
      <c r="F12" s="502">
        <v>7625462.7030766131</v>
      </c>
      <c r="G12" s="799">
        <v>3.8177096689371172E-2</v>
      </c>
      <c r="H12" s="596">
        <v>600356.93313319061</v>
      </c>
      <c r="I12" s="502">
        <v>543070.63141527981</v>
      </c>
      <c r="J12" s="800">
        <v>0.10548591362530269</v>
      </c>
      <c r="K12" s="825"/>
    </row>
    <row r="13" spans="1:11" x14ac:dyDescent="0.2">
      <c r="A13" s="433" t="s">
        <v>233</v>
      </c>
      <c r="B13" s="596">
        <v>10678170.80723672</v>
      </c>
      <c r="C13" s="502">
        <v>10452516.168931896</v>
      </c>
      <c r="D13" s="799">
        <v>2.1588547164895975E-2</v>
      </c>
      <c r="E13" s="596">
        <v>8942533.8038873263</v>
      </c>
      <c r="F13" s="502">
        <v>8804858.5235070344</v>
      </c>
      <c r="G13" s="799">
        <v>1.5636285354583401E-2</v>
      </c>
      <c r="H13" s="596">
        <v>1735637.0033696182</v>
      </c>
      <c r="I13" s="502">
        <v>1647657.6454248617</v>
      </c>
      <c r="J13" s="800">
        <v>5.3396625317797944E-2</v>
      </c>
      <c r="K13" s="825"/>
    </row>
    <row r="14" spans="1:11" x14ac:dyDescent="0.2">
      <c r="A14" s="433" t="s">
        <v>234</v>
      </c>
      <c r="B14" s="596">
        <v>2140441.8433979508</v>
      </c>
      <c r="C14" s="502">
        <v>2045638.6109951059</v>
      </c>
      <c r="D14" s="799">
        <v>4.6344076560388914E-2</v>
      </c>
      <c r="E14" s="596">
        <v>1767562.3822589577</v>
      </c>
      <c r="F14" s="502">
        <v>1684022.9352678191</v>
      </c>
      <c r="G14" s="799">
        <v>4.9607071995045549E-2</v>
      </c>
      <c r="H14" s="596">
        <v>372879.4611388077</v>
      </c>
      <c r="I14" s="502">
        <v>361615.67572728678</v>
      </c>
      <c r="J14" s="800">
        <v>3.1148498717227975E-2</v>
      </c>
      <c r="K14" s="825"/>
    </row>
    <row r="15" spans="1:11" x14ac:dyDescent="0.2">
      <c r="A15" s="560" t="s">
        <v>235</v>
      </c>
      <c r="B15" s="599">
        <v>8537728.9638491366</v>
      </c>
      <c r="C15" s="585">
        <v>8406877.5579367932</v>
      </c>
      <c r="D15" s="805">
        <v>1.5564804531833436E-2</v>
      </c>
      <c r="E15" s="599">
        <v>7174971.4216267541</v>
      </c>
      <c r="F15" s="585">
        <v>7120835.5882392181</v>
      </c>
      <c r="G15" s="805">
        <v>7.6024551777247621E-3</v>
      </c>
      <c r="H15" s="599">
        <v>1362757.5422308489</v>
      </c>
      <c r="I15" s="585">
        <v>1286041.9696975749</v>
      </c>
      <c r="J15" s="806">
        <v>5.9652464181487383E-2</v>
      </c>
      <c r="K15" s="826"/>
    </row>
    <row r="16" spans="1:11" x14ac:dyDescent="0.2">
      <c r="A16" s="397"/>
      <c r="B16" s="809"/>
      <c r="C16" s="809"/>
      <c r="D16" s="809"/>
      <c r="E16" s="809"/>
      <c r="F16" s="809"/>
      <c r="G16" s="809"/>
      <c r="H16" s="809"/>
      <c r="I16" s="809"/>
      <c r="J16" s="809"/>
      <c r="K16" s="809"/>
    </row>
    <row r="17" spans="1:11" x14ac:dyDescent="0.2">
      <c r="A17" s="272" t="s">
        <v>219</v>
      </c>
      <c r="D17" s="734"/>
      <c r="E17" s="734"/>
      <c r="F17" s="734"/>
      <c r="G17" s="734"/>
      <c r="H17" s="734"/>
      <c r="I17" s="734"/>
      <c r="J17" s="734"/>
      <c r="K17" s="502"/>
    </row>
    <row r="18" spans="1:11" x14ac:dyDescent="0.2">
      <c r="B18" s="734"/>
      <c r="C18" s="734"/>
      <c r="D18" s="734"/>
      <c r="E18" s="734"/>
      <c r="F18" s="734"/>
      <c r="G18" s="734"/>
      <c r="H18" s="734"/>
      <c r="I18" s="734"/>
      <c r="J18" s="734"/>
      <c r="K18" s="502"/>
    </row>
    <row r="19" spans="1:11" x14ac:dyDescent="0.2">
      <c r="D19" s="734"/>
      <c r="E19" s="734"/>
      <c r="F19" s="734"/>
      <c r="G19" s="734"/>
      <c r="H19" s="734"/>
      <c r="I19" s="734"/>
      <c r="J19" s="734"/>
      <c r="K19" s="502"/>
    </row>
    <row r="20" spans="1:11" x14ac:dyDescent="0.2">
      <c r="D20" s="734"/>
      <c r="E20" s="734"/>
      <c r="F20" s="734"/>
      <c r="G20" s="734"/>
      <c r="H20" s="734"/>
      <c r="I20" s="734"/>
      <c r="J20" s="734"/>
      <c r="K20" s="502"/>
    </row>
    <row r="21" spans="1:11" x14ac:dyDescent="0.2">
      <c r="A21" s="29"/>
      <c r="B21" s="29"/>
      <c r="C21" s="29"/>
      <c r="I21" s="827"/>
      <c r="K21" s="436"/>
    </row>
    <row r="22" spans="1:11" s="167" customFormat="1" ht="15.75" x14ac:dyDescent="0.25">
      <c r="A22" s="1053" t="str">
        <f>CONCATENATE('List of Tables'!A8,":  ",'List of Tables'!C8)</f>
        <v>TABLE 5:  Visitor Days by Month: 2013 vs. 2012</v>
      </c>
      <c r="B22" s="1053"/>
      <c r="C22" s="1053"/>
      <c r="D22" s="1053"/>
      <c r="E22" s="1053"/>
      <c r="F22" s="1053"/>
      <c r="G22" s="1053"/>
      <c r="H22" s="1053"/>
      <c r="I22" s="1053"/>
      <c r="J22" s="1053"/>
      <c r="K22" s="878"/>
    </row>
    <row r="23" spans="1:11" s="167" customFormat="1" ht="15.75" x14ac:dyDescent="0.25">
      <c r="A23" s="1053" t="s">
        <v>224</v>
      </c>
      <c r="B23" s="1053"/>
      <c r="C23" s="1053"/>
      <c r="D23" s="1053"/>
      <c r="E23" s="1053"/>
      <c r="F23" s="1053"/>
      <c r="G23" s="1053"/>
      <c r="H23" s="1053"/>
      <c r="I23" s="1053"/>
      <c r="J23" s="1053"/>
      <c r="K23" s="878"/>
    </row>
    <row r="24" spans="1:11" x14ac:dyDescent="0.2">
      <c r="D24" s="151"/>
      <c r="J24" s="817"/>
      <c r="K24" s="828"/>
    </row>
    <row r="25" spans="1:11" x14ac:dyDescent="0.2">
      <c r="A25" s="448"/>
      <c r="B25" s="829" t="s">
        <v>149</v>
      </c>
      <c r="C25" s="829"/>
      <c r="D25" s="830"/>
      <c r="E25" s="829" t="s">
        <v>150</v>
      </c>
      <c r="F25" s="829"/>
      <c r="G25" s="830"/>
      <c r="H25" s="829" t="s">
        <v>151</v>
      </c>
      <c r="I25" s="829"/>
      <c r="J25" s="829"/>
      <c r="K25" s="830"/>
    </row>
    <row r="26" spans="1:11" ht="24" x14ac:dyDescent="0.2">
      <c r="A26" s="797"/>
      <c r="B26" s="798">
        <v>2013</v>
      </c>
      <c r="C26" s="798">
        <v>2012</v>
      </c>
      <c r="D26" s="51" t="s">
        <v>225</v>
      </c>
      <c r="E26" s="798">
        <v>2013</v>
      </c>
      <c r="F26" s="798">
        <v>2012</v>
      </c>
      <c r="G26" s="51" t="s">
        <v>225</v>
      </c>
      <c r="H26" s="798">
        <v>2013</v>
      </c>
      <c r="I26" s="798">
        <v>2012</v>
      </c>
      <c r="J26" s="49" t="s">
        <v>225</v>
      </c>
      <c r="K26" s="51"/>
    </row>
    <row r="27" spans="1:11" x14ac:dyDescent="0.2">
      <c r="A27" s="813" t="s">
        <v>236</v>
      </c>
      <c r="B27" s="502">
        <v>6870046.4138038671</v>
      </c>
      <c r="C27" s="502">
        <v>6892105.4970201449</v>
      </c>
      <c r="D27" s="799">
        <v>-3.2006305222424844E-3</v>
      </c>
      <c r="E27" s="502">
        <v>5089835.9730029972</v>
      </c>
      <c r="F27" s="502">
        <v>5039374.0261282399</v>
      </c>
      <c r="G27" s="799">
        <v>1.0013534739259531E-2</v>
      </c>
      <c r="H27" s="502">
        <v>1780210.4407833405</v>
      </c>
      <c r="I27" s="502">
        <v>1852731.4708919048</v>
      </c>
      <c r="J27" s="815">
        <v>-3.9142763669714468E-2</v>
      </c>
      <c r="K27" s="816"/>
    </row>
    <row r="28" spans="1:11" x14ac:dyDescent="0.2">
      <c r="A28" s="813" t="s">
        <v>237</v>
      </c>
      <c r="B28" s="502">
        <v>5965046.5051890174</v>
      </c>
      <c r="C28" s="502">
        <v>5903789.3021527715</v>
      </c>
      <c r="D28" s="799">
        <v>1.0375912808051758E-2</v>
      </c>
      <c r="E28" s="502">
        <v>4296939.5307587218</v>
      </c>
      <c r="F28" s="502">
        <v>4236279.4816625081</v>
      </c>
      <c r="G28" s="799">
        <v>1.4319180157681169E-2</v>
      </c>
      <c r="H28" s="502">
        <v>1668106.9744441062</v>
      </c>
      <c r="I28" s="502">
        <v>1667509.8204902634</v>
      </c>
      <c r="J28" s="815">
        <v>3.5811120660581773E-4</v>
      </c>
      <c r="K28" s="816"/>
    </row>
    <row r="29" spans="1:11" x14ac:dyDescent="0.2">
      <c r="A29" s="813" t="s">
        <v>238</v>
      </c>
      <c r="B29" s="502">
        <v>6624496.2069039308</v>
      </c>
      <c r="C29" s="502">
        <v>6376019.107998712</v>
      </c>
      <c r="D29" s="799">
        <v>3.8970569989902386E-2</v>
      </c>
      <c r="E29" s="502">
        <v>4720165.8978724899</v>
      </c>
      <c r="F29" s="502">
        <v>4537802.4655033592</v>
      </c>
      <c r="G29" s="799">
        <v>4.0187609257006707E-2</v>
      </c>
      <c r="H29" s="502">
        <v>1904330.3090363487</v>
      </c>
      <c r="I29" s="502">
        <v>1838216.6424953528</v>
      </c>
      <c r="J29" s="815">
        <v>3.5966199528716908E-2</v>
      </c>
      <c r="K29" s="816"/>
    </row>
    <row r="30" spans="1:11" x14ac:dyDescent="0.2">
      <c r="A30" s="813" t="s">
        <v>239</v>
      </c>
      <c r="B30" s="502">
        <v>5593031.8334500091</v>
      </c>
      <c r="C30" s="502">
        <v>5563588.1057042498</v>
      </c>
      <c r="D30" s="799">
        <v>5.2922191913472461E-3</v>
      </c>
      <c r="E30" s="502">
        <v>4100966.0326270568</v>
      </c>
      <c r="F30" s="502">
        <v>4080344.8004646176</v>
      </c>
      <c r="G30" s="799">
        <v>5.0537964733007815E-3</v>
      </c>
      <c r="H30" s="502">
        <v>1492065.8008175627</v>
      </c>
      <c r="I30" s="502">
        <v>1483243.3052396323</v>
      </c>
      <c r="J30" s="815">
        <v>5.948110837085567E-3</v>
      </c>
      <c r="K30" s="816"/>
    </row>
    <row r="31" spans="1:11" x14ac:dyDescent="0.2">
      <c r="A31" s="813" t="s">
        <v>240</v>
      </c>
      <c r="B31" s="502">
        <v>5527685.6295072697</v>
      </c>
      <c r="C31" s="502">
        <v>5492567.0627922723</v>
      </c>
      <c r="D31" s="799">
        <v>6.3938348523584661E-3</v>
      </c>
      <c r="E31" s="502">
        <v>4255894.2451201212</v>
      </c>
      <c r="F31" s="502">
        <v>4269386.8409319799</v>
      </c>
      <c r="G31" s="799">
        <v>-3.1603123152254401E-3</v>
      </c>
      <c r="H31" s="502">
        <v>1271791.3843732337</v>
      </c>
      <c r="I31" s="502">
        <v>1223180.2218602924</v>
      </c>
      <c r="J31" s="815">
        <v>3.9741619136884225E-2</v>
      </c>
      <c r="K31" s="816"/>
    </row>
    <row r="32" spans="1:11" x14ac:dyDescent="0.2">
      <c r="A32" s="813" t="s">
        <v>241</v>
      </c>
      <c r="B32" s="502">
        <v>6581167.4254012154</v>
      </c>
      <c r="C32" s="502">
        <v>6331504.7584596099</v>
      </c>
      <c r="D32" s="799">
        <v>3.9431805939658782E-2</v>
      </c>
      <c r="E32" s="502">
        <v>5157865.6590918908</v>
      </c>
      <c r="F32" s="502">
        <v>4980489.9131841958</v>
      </c>
      <c r="G32" s="799">
        <v>3.5614116080860146E-2</v>
      </c>
      <c r="H32" s="502">
        <v>1423301.7663012701</v>
      </c>
      <c r="I32" s="502">
        <v>1351014.8452754144</v>
      </c>
      <c r="J32" s="815">
        <v>5.350564524042626E-2</v>
      </c>
      <c r="K32" s="816"/>
    </row>
    <row r="33" spans="1:11" x14ac:dyDescent="0.2">
      <c r="A33" s="813" t="s">
        <v>242</v>
      </c>
      <c r="B33" s="502">
        <v>7080409.0789373592</v>
      </c>
      <c r="C33" s="502">
        <v>6881186.6412615487</v>
      </c>
      <c r="D33" s="799">
        <v>2.8951756152233412E-2</v>
      </c>
      <c r="E33" s="502">
        <v>5424631.4723388162</v>
      </c>
      <c r="F33" s="502">
        <v>5222846.3037984939</v>
      </c>
      <c r="G33" s="799">
        <v>3.8635096038259265E-2</v>
      </c>
      <c r="H33" s="502">
        <v>1655777.6065972415</v>
      </c>
      <c r="I33" s="502">
        <v>1658340.3374630546</v>
      </c>
      <c r="J33" s="815">
        <v>-1.545358819247914E-3</v>
      </c>
      <c r="K33" s="816"/>
    </row>
    <row r="34" spans="1:11" x14ac:dyDescent="0.2">
      <c r="A34" s="813" t="s">
        <v>243</v>
      </c>
      <c r="B34" s="502">
        <v>6572995.8850282198</v>
      </c>
      <c r="C34" s="502">
        <v>6438854.6509115612</v>
      </c>
      <c r="D34" s="799">
        <v>2.0833089328653805E-2</v>
      </c>
      <c r="E34" s="502">
        <v>4748480.3157624342</v>
      </c>
      <c r="F34" s="502">
        <v>4736079.3181074671</v>
      </c>
      <c r="G34" s="799">
        <v>2.6184100438424321E-3</v>
      </c>
      <c r="H34" s="502">
        <v>1824515.5692819981</v>
      </c>
      <c r="I34" s="502">
        <v>1702775.3328040943</v>
      </c>
      <c r="J34" s="815">
        <v>7.1495184439525877E-2</v>
      </c>
      <c r="K34" s="816"/>
    </row>
    <row r="35" spans="1:11" x14ac:dyDescent="0.2">
      <c r="A35" s="813" t="s">
        <v>244</v>
      </c>
      <c r="B35" s="502">
        <v>5218323.8488001656</v>
      </c>
      <c r="C35" s="502">
        <v>5220053.4170336304</v>
      </c>
      <c r="D35" s="799">
        <v>-3.3133152006089938E-4</v>
      </c>
      <c r="E35" s="502">
        <v>3625951.3251842507</v>
      </c>
      <c r="F35" s="502">
        <v>3687583.922732763</v>
      </c>
      <c r="G35" s="799">
        <v>-1.6713544380255928E-2</v>
      </c>
      <c r="H35" s="502">
        <v>1592372.5236182853</v>
      </c>
      <c r="I35" s="502">
        <v>1532469.4943008672</v>
      </c>
      <c r="J35" s="815">
        <v>3.9089214852362636E-2</v>
      </c>
      <c r="K35" s="816"/>
    </row>
    <row r="36" spans="1:11" x14ac:dyDescent="0.2">
      <c r="A36" s="813" t="s">
        <v>245</v>
      </c>
      <c r="B36" s="502">
        <v>5508183.7810082315</v>
      </c>
      <c r="C36" s="502">
        <v>5533340.0533993766</v>
      </c>
      <c r="D36" s="799">
        <v>-4.5463087662017988E-3</v>
      </c>
      <c r="E36" s="502">
        <v>3968195.0530836824</v>
      </c>
      <c r="F36" s="502">
        <v>4119550.5677736867</v>
      </c>
      <c r="G36" s="799">
        <v>-3.674078329661111E-2</v>
      </c>
      <c r="H36" s="502">
        <v>1539988.7279233492</v>
      </c>
      <c r="I36" s="502">
        <v>1413789.4856256896</v>
      </c>
      <c r="J36" s="815">
        <v>8.9263107117965743E-2</v>
      </c>
      <c r="K36" s="816"/>
    </row>
    <row r="37" spans="1:11" x14ac:dyDescent="0.2">
      <c r="A37" s="813" t="s">
        <v>246</v>
      </c>
      <c r="B37" s="502">
        <v>5469043.1275570448</v>
      </c>
      <c r="C37" s="502">
        <v>5713098.5196632594</v>
      </c>
      <c r="D37" s="799">
        <v>-4.2718568788237807E-2</v>
      </c>
      <c r="E37" s="502">
        <v>3983682.6382140825</v>
      </c>
      <c r="F37" s="502">
        <v>4213545.926354032</v>
      </c>
      <c r="G37" s="799">
        <v>-5.4553407547369377E-2</v>
      </c>
      <c r="H37" s="502">
        <v>1485360.4893501466</v>
      </c>
      <c r="I37" s="502">
        <v>1499552.5933092276</v>
      </c>
      <c r="J37" s="815">
        <v>-9.4642255446084223E-3</v>
      </c>
      <c r="K37" s="816"/>
    </row>
    <row r="38" spans="1:11" x14ac:dyDescent="0.2">
      <c r="A38" s="813" t="s">
        <v>247</v>
      </c>
      <c r="B38" s="502">
        <v>7039342.2002499839</v>
      </c>
      <c r="C38" s="502">
        <v>7317796.0732418308</v>
      </c>
      <c r="D38" s="799">
        <v>-3.8051603270284902E-2</v>
      </c>
      <c r="E38" s="502">
        <v>5090109.3375321208</v>
      </c>
      <c r="F38" s="502">
        <v>5369396.0937598124</v>
      </c>
      <c r="G38" s="799">
        <v>-5.2014556451194252E-2</v>
      </c>
      <c r="H38" s="502">
        <v>1949232.8627096133</v>
      </c>
      <c r="I38" s="502">
        <v>1948399.9794820186</v>
      </c>
      <c r="J38" s="815">
        <v>4.2747035329782963E-4</v>
      </c>
      <c r="K38" s="816"/>
    </row>
    <row r="39" spans="1:11" x14ac:dyDescent="0.2">
      <c r="A39" s="818" t="s">
        <v>248</v>
      </c>
      <c r="B39" s="478">
        <v>74049771.935825154</v>
      </c>
      <c r="C39" s="478">
        <v>73663903.189638972</v>
      </c>
      <c r="D39" s="819">
        <v>5.2382337817860215E-3</v>
      </c>
      <c r="E39" s="478">
        <v>54462717.48058866</v>
      </c>
      <c r="F39" s="478">
        <v>54492679.660401158</v>
      </c>
      <c r="G39" s="819">
        <v>-5.4983862051238711E-4</v>
      </c>
      <c r="H39" s="478">
        <v>19587054.455236495</v>
      </c>
      <c r="I39" s="478">
        <v>19171223.529237811</v>
      </c>
      <c r="J39" s="820">
        <v>2.1690369702512993E-2</v>
      </c>
      <c r="K39" s="819"/>
    </row>
    <row r="40" spans="1:11" x14ac:dyDescent="0.2">
      <c r="D40" s="93"/>
    </row>
    <row r="41" spans="1:11" x14ac:dyDescent="0.2">
      <c r="A41" s="272" t="s">
        <v>249</v>
      </c>
      <c r="D41" s="93"/>
    </row>
    <row r="42" spans="1:11" x14ac:dyDescent="0.2">
      <c r="A42" s="272" t="s">
        <v>219</v>
      </c>
    </row>
  </sheetData>
  <mergeCells count="4">
    <mergeCell ref="A1:J1"/>
    <mergeCell ref="A2:J2"/>
    <mergeCell ref="A22:J22"/>
    <mergeCell ref="A23:J23"/>
  </mergeCells>
  <printOptions horizontalCentered="1"/>
  <pageMargins left="1" right="1" top="1" bottom="1" header="0.5" footer="0.5"/>
  <pageSetup scale="87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K60"/>
  <sheetViews>
    <sheetView showGridLines="0" topLeftCell="A22" zoomScaleNormal="100" workbookViewId="0">
      <selection activeCell="D43" sqref="D43"/>
    </sheetView>
  </sheetViews>
  <sheetFormatPr defaultRowHeight="12" x14ac:dyDescent="0.2"/>
  <cols>
    <col min="1" max="1" width="18.28515625" style="215" customWidth="1"/>
    <col min="2" max="4" width="10" style="215" customWidth="1"/>
    <col min="5" max="5" width="9.28515625" style="215" customWidth="1"/>
    <col min="6" max="7" width="10" style="215" customWidth="1"/>
    <col min="8" max="8" width="9.42578125" style="215" customWidth="1"/>
    <col min="9" max="9" width="10" style="215" customWidth="1"/>
    <col min="10" max="10" width="9" style="215" customWidth="1"/>
    <col min="11" max="11" width="8.7109375" style="215" customWidth="1"/>
    <col min="12" max="16384" width="9.140625" style="215"/>
  </cols>
  <sheetData>
    <row r="1" spans="1:11" s="355" customFormat="1" ht="15.75" x14ac:dyDescent="0.25">
      <c r="A1" s="1119" t="str">
        <f>CONCATENATE('List of Tables'!A64,":  ",'List of Tables'!C64)</f>
        <v>TABLE 51:  Domestic U.S. Visitor Arrivals by Island and State of Residence 2013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</row>
    <row r="2" spans="1:11" s="133" customFormat="1" ht="15.75" x14ac:dyDescent="0.25">
      <c r="A2" s="1118" t="s">
        <v>260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</row>
    <row r="3" spans="1:11" x14ac:dyDescent="0.2">
      <c r="A3" s="3"/>
      <c r="B3" s="587"/>
      <c r="C3" s="3"/>
      <c r="D3" s="3"/>
      <c r="E3" s="3"/>
      <c r="F3" s="3"/>
      <c r="G3" s="3"/>
      <c r="H3" s="3"/>
      <c r="I3" s="3"/>
      <c r="J3" s="3"/>
      <c r="K3" s="3"/>
    </row>
    <row r="4" spans="1:11" s="863" customFormat="1" ht="24" customHeight="1" x14ac:dyDescent="0.2">
      <c r="A4" s="497" t="s">
        <v>743</v>
      </c>
      <c r="B4" s="930" t="s">
        <v>149</v>
      </c>
      <c r="C4" s="304" t="s">
        <v>721</v>
      </c>
      <c r="D4" s="304" t="s">
        <v>744</v>
      </c>
      <c r="E4" s="304" t="s">
        <v>723</v>
      </c>
      <c r="F4" s="304" t="s">
        <v>745</v>
      </c>
      <c r="G4" s="304" t="s">
        <v>727</v>
      </c>
      <c r="H4" s="304" t="s">
        <v>722</v>
      </c>
      <c r="I4" s="304" t="s">
        <v>746</v>
      </c>
      <c r="J4" s="304" t="s">
        <v>729</v>
      </c>
      <c r="K4" s="305" t="s">
        <v>731</v>
      </c>
    </row>
    <row r="5" spans="1:11" x14ac:dyDescent="0.2">
      <c r="A5" s="588" t="s">
        <v>521</v>
      </c>
      <c r="B5" s="199">
        <v>17524.281991250209</v>
      </c>
      <c r="C5" s="199">
        <v>12011.408838681446</v>
      </c>
      <c r="D5" s="199">
        <v>5369.5934268916808</v>
      </c>
      <c r="E5" s="199">
        <v>5256.9382547487385</v>
      </c>
      <c r="F5" s="199">
        <v>147.59538588730507</v>
      </c>
      <c r="G5" s="199">
        <v>261.29291740141196</v>
      </c>
      <c r="H5" s="199">
        <v>3099.2268102037938</v>
      </c>
      <c r="I5" s="199">
        <v>3792.9865264140781</v>
      </c>
      <c r="J5" s="199">
        <v>1705.161616775044</v>
      </c>
      <c r="K5" s="200">
        <v>3221.4125440321059</v>
      </c>
    </row>
    <row r="6" spans="1:11" x14ac:dyDescent="0.2">
      <c r="A6" s="588" t="s">
        <v>489</v>
      </c>
      <c r="B6" s="199">
        <v>77364.739148526118</v>
      </c>
      <c r="C6" s="199">
        <v>40030.14673460785</v>
      </c>
      <c r="D6" s="199">
        <v>23062.814469299872</v>
      </c>
      <c r="E6" s="199">
        <v>22289.847130354112</v>
      </c>
      <c r="F6" s="199">
        <v>1015.8438084451316</v>
      </c>
      <c r="G6" s="199">
        <v>515.89932713574024</v>
      </c>
      <c r="H6" s="199">
        <v>9781.4242624030703</v>
      </c>
      <c r="I6" s="199">
        <v>17594.857530386056</v>
      </c>
      <c r="J6" s="199">
        <v>4919.0036234403697</v>
      </c>
      <c r="K6" s="200">
        <v>15667.582577617026</v>
      </c>
    </row>
    <row r="7" spans="1:11" x14ac:dyDescent="0.2">
      <c r="A7" s="588" t="s">
        <v>493</v>
      </c>
      <c r="B7" s="199">
        <v>165660.13033118608</v>
      </c>
      <c r="C7" s="199">
        <v>80663.54831445952</v>
      </c>
      <c r="D7" s="199">
        <v>57591.374001489305</v>
      </c>
      <c r="E7" s="199">
        <v>56502.684913142381</v>
      </c>
      <c r="F7" s="199">
        <v>1175.8084480132279</v>
      </c>
      <c r="G7" s="199">
        <v>1636.7187516981055</v>
      </c>
      <c r="H7" s="199">
        <v>32884.905862163941</v>
      </c>
      <c r="I7" s="199">
        <v>28563.488688682079</v>
      </c>
      <c r="J7" s="199">
        <v>9039.5646698120872</v>
      </c>
      <c r="K7" s="200">
        <v>24997.233384399718</v>
      </c>
    </row>
    <row r="8" spans="1:11" x14ac:dyDescent="0.2">
      <c r="A8" s="588" t="s">
        <v>510</v>
      </c>
      <c r="B8" s="199">
        <v>12918.975796967392</v>
      </c>
      <c r="C8" s="199">
        <v>7310.1011857282174</v>
      </c>
      <c r="D8" s="199">
        <v>4850.325430125039</v>
      </c>
      <c r="E8" s="199">
        <v>4786.3561842313957</v>
      </c>
      <c r="F8" s="199">
        <v>116.82172094620282</v>
      </c>
      <c r="G8" s="199">
        <v>154.90452174814962</v>
      </c>
      <c r="H8" s="199">
        <v>2402.2427368879862</v>
      </c>
      <c r="I8" s="199">
        <v>2827.9834978501481</v>
      </c>
      <c r="J8" s="199">
        <v>1244.0903041996303</v>
      </c>
      <c r="K8" s="200">
        <v>2406.8781775277362</v>
      </c>
    </row>
    <row r="9" spans="1:11" x14ac:dyDescent="0.2">
      <c r="A9" s="588" t="s">
        <v>490</v>
      </c>
      <c r="B9" s="199">
        <v>1803857.7510408775</v>
      </c>
      <c r="C9" s="199">
        <v>790842.62104533752</v>
      </c>
      <c r="D9" s="199">
        <v>638071.13054742897</v>
      </c>
      <c r="E9" s="199">
        <v>625813.66547712055</v>
      </c>
      <c r="F9" s="199">
        <v>11082.610170117514</v>
      </c>
      <c r="G9" s="199">
        <v>16879.6675748089</v>
      </c>
      <c r="H9" s="199">
        <v>321783.50740060519</v>
      </c>
      <c r="I9" s="199">
        <v>300179.93545349286</v>
      </c>
      <c r="J9" s="199">
        <v>84332.017691270754</v>
      </c>
      <c r="K9" s="200">
        <v>263161.43505106785</v>
      </c>
    </row>
    <row r="10" spans="1:11" x14ac:dyDescent="0.2">
      <c r="A10" s="588" t="s">
        <v>494</v>
      </c>
      <c r="B10" s="199">
        <v>136990.21793848736</v>
      </c>
      <c r="C10" s="199">
        <v>56410.741386265487</v>
      </c>
      <c r="D10" s="199">
        <v>50079.009059135067</v>
      </c>
      <c r="E10" s="199">
        <v>48957.48495243465</v>
      </c>
      <c r="F10" s="199">
        <v>1186.9550635158619</v>
      </c>
      <c r="G10" s="199">
        <v>1628.4050679369961</v>
      </c>
      <c r="H10" s="199">
        <v>31648.711151144529</v>
      </c>
      <c r="I10" s="199">
        <v>30030.399719768291</v>
      </c>
      <c r="J10" s="199">
        <v>9556.8334971270106</v>
      </c>
      <c r="K10" s="200">
        <v>26296.009271912655</v>
      </c>
    </row>
    <row r="11" spans="1:11" x14ac:dyDescent="0.2">
      <c r="A11" s="588" t="s">
        <v>525</v>
      </c>
      <c r="B11" s="199">
        <v>26292.370911442249</v>
      </c>
      <c r="C11" s="199">
        <v>15803.417121347895</v>
      </c>
      <c r="D11" s="199">
        <v>10580.390398296469</v>
      </c>
      <c r="E11" s="199">
        <v>10343.553327407652</v>
      </c>
      <c r="F11" s="199">
        <v>272.55763303558291</v>
      </c>
      <c r="G11" s="199">
        <v>448.875537893657</v>
      </c>
      <c r="H11" s="199">
        <v>5656.0161256904476</v>
      </c>
      <c r="I11" s="199">
        <v>6349.3871103031079</v>
      </c>
      <c r="J11" s="199">
        <v>2543.5130982183505</v>
      </c>
      <c r="K11" s="200">
        <v>5337.2086198972665</v>
      </c>
    </row>
    <row r="12" spans="1:11" x14ac:dyDescent="0.2">
      <c r="A12" s="588" t="s">
        <v>536</v>
      </c>
      <c r="B12" s="199">
        <v>5075.0739787277344</v>
      </c>
      <c r="C12" s="199">
        <v>3254.6090606381558</v>
      </c>
      <c r="D12" s="199">
        <v>1906.4148997072657</v>
      </c>
      <c r="E12" s="199">
        <v>1868.1858178475188</v>
      </c>
      <c r="F12" s="199">
        <v>47.712271950599359</v>
      </c>
      <c r="G12" s="199">
        <v>91.524571017695763</v>
      </c>
      <c r="H12" s="199">
        <v>1112.7927401541422</v>
      </c>
      <c r="I12" s="199">
        <v>1312.8880071011265</v>
      </c>
      <c r="J12" s="199">
        <v>611.19239184186267</v>
      </c>
      <c r="K12" s="200">
        <v>1099.4630835023531</v>
      </c>
    </row>
    <row r="13" spans="1:11" x14ac:dyDescent="0.2">
      <c r="A13" s="588" t="s">
        <v>538</v>
      </c>
      <c r="B13" s="199">
        <v>95885.270625454388</v>
      </c>
      <c r="C13" s="199">
        <v>62767.204294808886</v>
      </c>
      <c r="D13" s="199">
        <v>34111.466490091734</v>
      </c>
      <c r="E13" s="199">
        <v>33382.581746113392</v>
      </c>
      <c r="F13" s="199">
        <v>1045.6763440469497</v>
      </c>
      <c r="G13" s="199">
        <v>1634.635585051024</v>
      </c>
      <c r="H13" s="199">
        <v>19655.90148117987</v>
      </c>
      <c r="I13" s="199">
        <v>23277.923558114337</v>
      </c>
      <c r="J13" s="199">
        <v>10542.774439305171</v>
      </c>
      <c r="K13" s="200">
        <v>19508.202294745246</v>
      </c>
    </row>
    <row r="14" spans="1:11" x14ac:dyDescent="0.2">
      <c r="A14" s="589" t="s">
        <v>539</v>
      </c>
      <c r="B14" s="199">
        <v>54563.117611599642</v>
      </c>
      <c r="C14" s="199">
        <v>35220.987662064566</v>
      </c>
      <c r="D14" s="199">
        <v>18147.532356200296</v>
      </c>
      <c r="E14" s="199">
        <v>17727.331303436047</v>
      </c>
      <c r="F14" s="199">
        <v>440.37069959014457</v>
      </c>
      <c r="G14" s="199">
        <v>921.61800542848425</v>
      </c>
      <c r="H14" s="199">
        <v>9858.3215428525036</v>
      </c>
      <c r="I14" s="199">
        <v>12335.007803072192</v>
      </c>
      <c r="J14" s="199">
        <v>5016.6569863348868</v>
      </c>
      <c r="K14" s="200">
        <v>10604.589877486276</v>
      </c>
    </row>
    <row r="15" spans="1:11" x14ac:dyDescent="0.2">
      <c r="A15" s="590" t="s">
        <v>495</v>
      </c>
      <c r="B15" s="201">
        <v>46097.307487024649</v>
      </c>
      <c r="C15" s="201">
        <v>21243.018830449881</v>
      </c>
      <c r="D15" s="201">
        <v>15007.958406933312</v>
      </c>
      <c r="E15" s="201">
        <v>14688.979959683475</v>
      </c>
      <c r="F15" s="201">
        <v>374.00311204609841</v>
      </c>
      <c r="G15" s="201">
        <v>377.37910393378633</v>
      </c>
      <c r="H15" s="201">
        <v>8865.8544318794484</v>
      </c>
      <c r="I15" s="201">
        <v>8857.8918276461845</v>
      </c>
      <c r="J15" s="201">
        <v>2546.8489733764095</v>
      </c>
      <c r="K15" s="202">
        <v>7991.3767149332034</v>
      </c>
    </row>
    <row r="16" spans="1:11" x14ac:dyDescent="0.2">
      <c r="A16" s="588" t="s">
        <v>515</v>
      </c>
      <c r="B16" s="199">
        <v>126284.48425199746</v>
      </c>
      <c r="C16" s="199">
        <v>65052.906993688157</v>
      </c>
      <c r="D16" s="199">
        <v>54974.028410391853</v>
      </c>
      <c r="E16" s="199">
        <v>53955.826824128431</v>
      </c>
      <c r="F16" s="199">
        <v>1165.9418995325868</v>
      </c>
      <c r="G16" s="199">
        <v>1868.7030350532398</v>
      </c>
      <c r="H16" s="199">
        <v>25900.974544410416</v>
      </c>
      <c r="I16" s="199">
        <v>25992.841722922436</v>
      </c>
      <c r="J16" s="199">
        <v>9140.1541380919625</v>
      </c>
      <c r="K16" s="200">
        <v>22681.495863107259</v>
      </c>
    </row>
    <row r="17" spans="1:11" x14ac:dyDescent="0.2">
      <c r="A17" s="588" t="s">
        <v>516</v>
      </c>
      <c r="B17" s="199">
        <v>38289.122928296441</v>
      </c>
      <c r="C17" s="199">
        <v>21473.630536743352</v>
      </c>
      <c r="D17" s="199">
        <v>15322.951299788487</v>
      </c>
      <c r="E17" s="199">
        <v>15073.434652017315</v>
      </c>
      <c r="F17" s="199">
        <v>334.4902128986771</v>
      </c>
      <c r="G17" s="199">
        <v>490.24492271027032</v>
      </c>
      <c r="H17" s="199">
        <v>8107.2569498161711</v>
      </c>
      <c r="I17" s="199">
        <v>8852.3446986697381</v>
      </c>
      <c r="J17" s="199">
        <v>3508.366742282049</v>
      </c>
      <c r="K17" s="200">
        <v>7589.4668252566871</v>
      </c>
    </row>
    <row r="18" spans="1:11" x14ac:dyDescent="0.2">
      <c r="A18" s="588" t="s">
        <v>502</v>
      </c>
      <c r="B18" s="199">
        <v>26019.417972071737</v>
      </c>
      <c r="C18" s="199">
        <v>13871.926316455567</v>
      </c>
      <c r="D18" s="199">
        <v>10627.257428116764</v>
      </c>
      <c r="E18" s="199">
        <v>10491.027037122352</v>
      </c>
      <c r="F18" s="199">
        <v>207.6565147854609</v>
      </c>
      <c r="G18" s="199">
        <v>333.32863803726468</v>
      </c>
      <c r="H18" s="199">
        <v>5474.5843358401016</v>
      </c>
      <c r="I18" s="199">
        <v>5758.0023041714521</v>
      </c>
      <c r="J18" s="199">
        <v>2142.2748742251165</v>
      </c>
      <c r="K18" s="200">
        <v>5017.7034434966445</v>
      </c>
    </row>
    <row r="19" spans="1:11" x14ac:dyDescent="0.2">
      <c r="A19" s="588" t="s">
        <v>503</v>
      </c>
      <c r="B19" s="199">
        <v>24058.700944495027</v>
      </c>
      <c r="C19" s="199">
        <v>12592.804673726127</v>
      </c>
      <c r="D19" s="199">
        <v>9656.9805304057863</v>
      </c>
      <c r="E19" s="199">
        <v>9525.4278313365576</v>
      </c>
      <c r="F19" s="199">
        <v>196.29545347626023</v>
      </c>
      <c r="G19" s="199">
        <v>304.1487441470357</v>
      </c>
      <c r="H19" s="199">
        <v>5120.3602530466978</v>
      </c>
      <c r="I19" s="199">
        <v>5187.4610298408834</v>
      </c>
      <c r="J19" s="199">
        <v>2028.2159507238953</v>
      </c>
      <c r="K19" s="200">
        <v>4427.8977717246744</v>
      </c>
    </row>
    <row r="20" spans="1:11" x14ac:dyDescent="0.2">
      <c r="A20" s="588" t="s">
        <v>522</v>
      </c>
      <c r="B20" s="199">
        <v>18131.394966283704</v>
      </c>
      <c r="C20" s="199">
        <v>10854.115969609753</v>
      </c>
      <c r="D20" s="199">
        <v>6928.2181755908523</v>
      </c>
      <c r="E20" s="199">
        <v>6815.4044291456457</v>
      </c>
      <c r="F20" s="199">
        <v>180.67611577829211</v>
      </c>
      <c r="G20" s="199">
        <v>199.46688142787821</v>
      </c>
      <c r="H20" s="199">
        <v>3441.5655270810689</v>
      </c>
      <c r="I20" s="199">
        <v>3960.1388027042231</v>
      </c>
      <c r="J20" s="199">
        <v>1652.5665271180706</v>
      </c>
      <c r="K20" s="200">
        <v>3414.1714627299998</v>
      </c>
    </row>
    <row r="21" spans="1:11" x14ac:dyDescent="0.2">
      <c r="A21" s="588" t="s">
        <v>511</v>
      </c>
      <c r="B21" s="199">
        <v>16837.689207619267</v>
      </c>
      <c r="C21" s="199">
        <v>10381.56658219396</v>
      </c>
      <c r="D21" s="199">
        <v>6093.7704065317967</v>
      </c>
      <c r="E21" s="199">
        <v>5944.1772737930642</v>
      </c>
      <c r="F21" s="199">
        <v>221.01859372299398</v>
      </c>
      <c r="G21" s="199">
        <v>321.08699100206138</v>
      </c>
      <c r="H21" s="199">
        <v>3376.0438683049006</v>
      </c>
      <c r="I21" s="199">
        <v>3889.6024660128815</v>
      </c>
      <c r="J21" s="199">
        <v>1821.4233816019998</v>
      </c>
      <c r="K21" s="200">
        <v>3321.4744129338956</v>
      </c>
    </row>
    <row r="22" spans="1:11" x14ac:dyDescent="0.2">
      <c r="A22" s="588" t="s">
        <v>526</v>
      </c>
      <c r="B22" s="199">
        <v>7943.3129900593258</v>
      </c>
      <c r="C22" s="199">
        <v>4630.3992308987481</v>
      </c>
      <c r="D22" s="199">
        <v>2420.8545595627734</v>
      </c>
      <c r="E22" s="199">
        <v>2336.146867837072</v>
      </c>
      <c r="F22" s="199">
        <v>106.13783344950239</v>
      </c>
      <c r="G22" s="199">
        <v>109.28514417129989</v>
      </c>
      <c r="H22" s="199">
        <v>1683.5967224167114</v>
      </c>
      <c r="I22" s="199">
        <v>1882.2726721305762</v>
      </c>
      <c r="J22" s="199">
        <v>809.27401948831061</v>
      </c>
      <c r="K22" s="200">
        <v>1534.1675799896202</v>
      </c>
    </row>
    <row r="23" spans="1:11" x14ac:dyDescent="0.2">
      <c r="A23" s="588" t="s">
        <v>540</v>
      </c>
      <c r="B23" s="199">
        <v>46563.636798485284</v>
      </c>
      <c r="C23" s="199">
        <v>30956.870025779488</v>
      </c>
      <c r="D23" s="199">
        <v>14919.942900935344</v>
      </c>
      <c r="E23" s="199">
        <v>14573.113743304624</v>
      </c>
      <c r="F23" s="199">
        <v>404.06277451071475</v>
      </c>
      <c r="G23" s="199">
        <v>545.73078771235475</v>
      </c>
      <c r="H23" s="199">
        <v>9043.3587778059027</v>
      </c>
      <c r="I23" s="199">
        <v>10746.705421408038</v>
      </c>
      <c r="J23" s="199">
        <v>4852.8313615562538</v>
      </c>
      <c r="K23" s="200">
        <v>8784.7458001735249</v>
      </c>
    </row>
    <row r="24" spans="1:11" x14ac:dyDescent="0.2">
      <c r="A24" s="589" t="s">
        <v>527</v>
      </c>
      <c r="B24" s="203">
        <v>53501.684994773175</v>
      </c>
      <c r="C24" s="203">
        <v>29802.516190503473</v>
      </c>
      <c r="D24" s="203">
        <v>21367.854385854149</v>
      </c>
      <c r="E24" s="203">
        <v>20952.49582808985</v>
      </c>
      <c r="F24" s="203">
        <v>505.39934590104133</v>
      </c>
      <c r="G24" s="203">
        <v>823.46445613320293</v>
      </c>
      <c r="H24" s="203">
        <v>12399.277304914405</v>
      </c>
      <c r="I24" s="203">
        <v>13226.014496874477</v>
      </c>
      <c r="J24" s="203">
        <v>5268.8099942114413</v>
      </c>
      <c r="K24" s="204">
        <v>11036.787871153465</v>
      </c>
    </row>
    <row r="25" spans="1:11" x14ac:dyDescent="0.2">
      <c r="A25" s="588" t="s">
        <v>517</v>
      </c>
      <c r="B25" s="199">
        <v>62270.104298676888</v>
      </c>
      <c r="C25" s="199">
        <v>33782.716717092095</v>
      </c>
      <c r="D25" s="199">
        <v>26152.214930086971</v>
      </c>
      <c r="E25" s="199">
        <v>25675.300876841851</v>
      </c>
      <c r="F25" s="199">
        <v>609.63805623084977</v>
      </c>
      <c r="G25" s="199">
        <v>809.17886636449714</v>
      </c>
      <c r="H25" s="199">
        <v>14004.703452265747</v>
      </c>
      <c r="I25" s="199">
        <v>14974.592944466229</v>
      </c>
      <c r="J25" s="199">
        <v>6067.8952646997523</v>
      </c>
      <c r="K25" s="200">
        <v>12791.185515694624</v>
      </c>
    </row>
    <row r="26" spans="1:11" x14ac:dyDescent="0.2">
      <c r="A26" s="588" t="s">
        <v>504</v>
      </c>
      <c r="B26" s="199">
        <v>68741.917966248511</v>
      </c>
      <c r="C26" s="199">
        <v>33078.207317127337</v>
      </c>
      <c r="D26" s="199">
        <v>27437.826249752739</v>
      </c>
      <c r="E26" s="199">
        <v>27017.572887544698</v>
      </c>
      <c r="F26" s="199">
        <v>572.25981659602985</v>
      </c>
      <c r="G26" s="199">
        <v>772.08822997826428</v>
      </c>
      <c r="H26" s="199">
        <v>14426.933445879538</v>
      </c>
      <c r="I26" s="199">
        <v>16261.008722550276</v>
      </c>
      <c r="J26" s="199">
        <v>5524.8645584657152</v>
      </c>
      <c r="K26" s="200">
        <v>14213.975806086677</v>
      </c>
    </row>
    <row r="27" spans="1:11" x14ac:dyDescent="0.2">
      <c r="A27" s="588" t="s">
        <v>523</v>
      </c>
      <c r="B27" s="199">
        <v>7661.1949006783752</v>
      </c>
      <c r="C27" s="199">
        <v>4968.1192312179528</v>
      </c>
      <c r="D27" s="199">
        <v>2463.4258276827723</v>
      </c>
      <c r="E27" s="199">
        <v>2421.404529224711</v>
      </c>
      <c r="F27" s="199">
        <v>56.1804088360648</v>
      </c>
      <c r="G27" s="199">
        <v>83.343730873543279</v>
      </c>
      <c r="H27" s="199">
        <v>1234.1445871544242</v>
      </c>
      <c r="I27" s="199">
        <v>1639.9363044862916</v>
      </c>
      <c r="J27" s="199">
        <v>723.35494483785317</v>
      </c>
      <c r="K27" s="200">
        <v>1377.5197558371547</v>
      </c>
    </row>
    <row r="28" spans="1:11" x14ac:dyDescent="0.2">
      <c r="A28" s="588" t="s">
        <v>505</v>
      </c>
      <c r="B28" s="199">
        <v>43243.042244411212</v>
      </c>
      <c r="C28" s="199">
        <v>23633.702959713301</v>
      </c>
      <c r="D28" s="199">
        <v>16895.999370679092</v>
      </c>
      <c r="E28" s="199">
        <v>16527.731322703261</v>
      </c>
      <c r="F28" s="199">
        <v>382.21474261677889</v>
      </c>
      <c r="G28" s="199">
        <v>598.70283424973218</v>
      </c>
      <c r="H28" s="199">
        <v>9063.9104588541122</v>
      </c>
      <c r="I28" s="199">
        <v>9426.521892239718</v>
      </c>
      <c r="J28" s="199">
        <v>3719.4081793088012</v>
      </c>
      <c r="K28" s="200">
        <v>8116.2095353739751</v>
      </c>
    </row>
    <row r="29" spans="1:11" x14ac:dyDescent="0.2">
      <c r="A29" s="588" t="s">
        <v>496</v>
      </c>
      <c r="B29" s="199">
        <v>25280.306835952622</v>
      </c>
      <c r="C29" s="199">
        <v>9705.2963823632872</v>
      </c>
      <c r="D29" s="199">
        <v>9072.9666635396316</v>
      </c>
      <c r="E29" s="199">
        <v>8872.6205122951887</v>
      </c>
      <c r="F29" s="199">
        <v>269.29337019043038</v>
      </c>
      <c r="G29" s="199">
        <v>267.68628217910992</v>
      </c>
      <c r="H29" s="199">
        <v>5488.2351150673476</v>
      </c>
      <c r="I29" s="199">
        <v>5539.8861517110563</v>
      </c>
      <c r="J29" s="199">
        <v>1555.7360641215998</v>
      </c>
      <c r="K29" s="200">
        <v>5004.8162749171197</v>
      </c>
    </row>
    <row r="30" spans="1:11" x14ac:dyDescent="0.2">
      <c r="A30" s="588" t="s">
        <v>506</v>
      </c>
      <c r="B30" s="199">
        <v>17073.605908336791</v>
      </c>
      <c r="C30" s="199">
        <v>8939.3979189112906</v>
      </c>
      <c r="D30" s="199">
        <v>7012.648992080246</v>
      </c>
      <c r="E30" s="199">
        <v>6905.8375956722721</v>
      </c>
      <c r="F30" s="199">
        <v>149.45871662917662</v>
      </c>
      <c r="G30" s="199">
        <v>220.59631793108034</v>
      </c>
      <c r="H30" s="199">
        <v>3513.443938907797</v>
      </c>
      <c r="I30" s="199">
        <v>3732.7270151367616</v>
      </c>
      <c r="J30" s="199">
        <v>1343.9589880083668</v>
      </c>
      <c r="K30" s="200">
        <v>3258.7310743949638</v>
      </c>
    </row>
    <row r="31" spans="1:11" x14ac:dyDescent="0.2">
      <c r="A31" s="588" t="s">
        <v>497</v>
      </c>
      <c r="B31" s="199">
        <v>88645.712919927682</v>
      </c>
      <c r="C31" s="199">
        <v>49467.044041690599</v>
      </c>
      <c r="D31" s="199">
        <v>27623.865349528052</v>
      </c>
      <c r="E31" s="199">
        <v>26983.029455266522</v>
      </c>
      <c r="F31" s="199">
        <v>626.33400981543275</v>
      </c>
      <c r="G31" s="199">
        <v>870.06069272634272</v>
      </c>
      <c r="H31" s="199">
        <v>12790.396692380944</v>
      </c>
      <c r="I31" s="199">
        <v>14070.321476951354</v>
      </c>
      <c r="J31" s="199">
        <v>4365.8918198270521</v>
      </c>
      <c r="K31" s="200">
        <v>12012.033167108149</v>
      </c>
    </row>
    <row r="32" spans="1:11" x14ac:dyDescent="0.2">
      <c r="A32" s="588" t="s">
        <v>528</v>
      </c>
      <c r="B32" s="199">
        <v>9267.0251741699249</v>
      </c>
      <c r="C32" s="199">
        <v>5190.2536977922546</v>
      </c>
      <c r="D32" s="199">
        <v>3428.0758307190713</v>
      </c>
      <c r="E32" s="199">
        <v>3367.8139575735804</v>
      </c>
      <c r="F32" s="199">
        <v>75.710942559602117</v>
      </c>
      <c r="G32" s="199">
        <v>103.25623413270941</v>
      </c>
      <c r="H32" s="199">
        <v>2041.3536604452454</v>
      </c>
      <c r="I32" s="199">
        <v>2186.665921579513</v>
      </c>
      <c r="J32" s="199">
        <v>871.40431665914241</v>
      </c>
      <c r="K32" s="200">
        <v>1799.8071569802141</v>
      </c>
    </row>
    <row r="33" spans="1:11" x14ac:dyDescent="0.2">
      <c r="A33" s="588" t="s">
        <v>532</v>
      </c>
      <c r="B33" s="199">
        <v>72970.482704233771</v>
      </c>
      <c r="C33" s="199">
        <v>46047.681668419486</v>
      </c>
      <c r="D33" s="199">
        <v>30927.936503744604</v>
      </c>
      <c r="E33" s="199">
        <v>30395.985127410338</v>
      </c>
      <c r="F33" s="199">
        <v>653.28366272945686</v>
      </c>
      <c r="G33" s="199">
        <v>1112.6911324526386</v>
      </c>
      <c r="H33" s="199">
        <v>15947.736866940984</v>
      </c>
      <c r="I33" s="199">
        <v>17894.879452271165</v>
      </c>
      <c r="J33" s="199">
        <v>7221.6174782950902</v>
      </c>
      <c r="K33" s="200">
        <v>14949.389783305009</v>
      </c>
    </row>
    <row r="34" spans="1:11" x14ac:dyDescent="0.2">
      <c r="A34" s="589" t="s">
        <v>498</v>
      </c>
      <c r="B34" s="199">
        <v>26065.952748871714</v>
      </c>
      <c r="C34" s="199">
        <v>12403.675077740552</v>
      </c>
      <c r="D34" s="199">
        <v>8567.5432436528827</v>
      </c>
      <c r="E34" s="199">
        <v>8338.813352076937</v>
      </c>
      <c r="F34" s="199">
        <v>233.55996017268831</v>
      </c>
      <c r="G34" s="199">
        <v>244.25878361769631</v>
      </c>
      <c r="H34" s="199">
        <v>6085.0276509773394</v>
      </c>
      <c r="I34" s="199">
        <v>5457.3452935519781</v>
      </c>
      <c r="J34" s="199">
        <v>2140.5683902181349</v>
      </c>
      <c r="K34" s="200">
        <v>4608.6903597361006</v>
      </c>
    </row>
    <row r="35" spans="1:11" x14ac:dyDescent="0.2">
      <c r="A35" s="590" t="s">
        <v>533</v>
      </c>
      <c r="B35" s="201">
        <v>128831.93972813705</v>
      </c>
      <c r="C35" s="201">
        <v>80223.036919381426</v>
      </c>
      <c r="D35" s="201">
        <v>50148.27689131123</v>
      </c>
      <c r="E35" s="201">
        <v>49021.57312928071</v>
      </c>
      <c r="F35" s="201">
        <v>1272.6580843638378</v>
      </c>
      <c r="G35" s="201">
        <v>2003.5763676326658</v>
      </c>
      <c r="H35" s="201">
        <v>27719.69247591657</v>
      </c>
      <c r="I35" s="201">
        <v>30563.926125671936</v>
      </c>
      <c r="J35" s="201">
        <v>12343.343019564343</v>
      </c>
      <c r="K35" s="202">
        <v>25520.631163908984</v>
      </c>
    </row>
    <row r="36" spans="1:11" x14ac:dyDescent="0.2">
      <c r="A36" s="588" t="s">
        <v>541</v>
      </c>
      <c r="B36" s="199">
        <v>45658.81468028573</v>
      </c>
      <c r="C36" s="199">
        <v>27915.521712943075</v>
      </c>
      <c r="D36" s="199">
        <v>15998.194027513886</v>
      </c>
      <c r="E36" s="199">
        <v>15650.631589259496</v>
      </c>
      <c r="F36" s="199">
        <v>409.29971005603966</v>
      </c>
      <c r="G36" s="199">
        <v>687.73031518173116</v>
      </c>
      <c r="H36" s="199">
        <v>9112.1504376871344</v>
      </c>
      <c r="I36" s="199">
        <v>11026.972184690148</v>
      </c>
      <c r="J36" s="199">
        <v>4635.7503715563498</v>
      </c>
      <c r="K36" s="200">
        <v>9226.0367418410824</v>
      </c>
    </row>
    <row r="37" spans="1:11" x14ac:dyDescent="0.2">
      <c r="A37" s="588" t="s">
        <v>507</v>
      </c>
      <c r="B37" s="199">
        <v>8785.4309748337073</v>
      </c>
      <c r="C37" s="199">
        <v>4680.041906985909</v>
      </c>
      <c r="D37" s="199">
        <v>3511.8771650716594</v>
      </c>
      <c r="E37" s="199">
        <v>3451.0045363064628</v>
      </c>
      <c r="F37" s="199">
        <v>69.938601081498064</v>
      </c>
      <c r="G37" s="199">
        <v>117.98120595950596</v>
      </c>
      <c r="H37" s="199">
        <v>1625.9198958292404</v>
      </c>
      <c r="I37" s="199">
        <v>2018.4882357823706</v>
      </c>
      <c r="J37" s="199">
        <v>689.82918863999191</v>
      </c>
      <c r="K37" s="200">
        <v>1748.7172142709462</v>
      </c>
    </row>
    <row r="38" spans="1:11" x14ac:dyDescent="0.2">
      <c r="A38" s="588" t="s">
        <v>518</v>
      </c>
      <c r="B38" s="199">
        <v>64308.629843157119</v>
      </c>
      <c r="C38" s="199">
        <v>36978.758522144701</v>
      </c>
      <c r="D38" s="199">
        <v>27089.980538995598</v>
      </c>
      <c r="E38" s="199">
        <v>26640.092899440664</v>
      </c>
      <c r="F38" s="199">
        <v>679.41561305941161</v>
      </c>
      <c r="G38" s="199">
        <v>1055.1985255782124</v>
      </c>
      <c r="H38" s="199">
        <v>13862.437141369321</v>
      </c>
      <c r="I38" s="199">
        <v>15895.075607924988</v>
      </c>
      <c r="J38" s="199">
        <v>6704.8872183406056</v>
      </c>
      <c r="K38" s="200">
        <v>13535.491424603519</v>
      </c>
    </row>
    <row r="39" spans="1:11" x14ac:dyDescent="0.2">
      <c r="A39" s="588" t="s">
        <v>512</v>
      </c>
      <c r="B39" s="199">
        <v>26063.735185376441</v>
      </c>
      <c r="C39" s="199">
        <v>14550.937228487473</v>
      </c>
      <c r="D39" s="199">
        <v>9672.8280935069106</v>
      </c>
      <c r="E39" s="199">
        <v>9517.5243181590249</v>
      </c>
      <c r="F39" s="199">
        <v>207.89659500470822</v>
      </c>
      <c r="G39" s="199">
        <v>342.46258205961919</v>
      </c>
      <c r="H39" s="199">
        <v>4969.1008726580103</v>
      </c>
      <c r="I39" s="199">
        <v>5139.1005802428208</v>
      </c>
      <c r="J39" s="199">
        <v>1933.0988689245803</v>
      </c>
      <c r="K39" s="200">
        <v>4388.1169990194057</v>
      </c>
    </row>
    <row r="40" spans="1:11" x14ac:dyDescent="0.2">
      <c r="A40" s="588" t="s">
        <v>491</v>
      </c>
      <c r="B40" s="199">
        <v>201868.62876826612</v>
      </c>
      <c r="C40" s="199">
        <v>71926.715679001951</v>
      </c>
      <c r="D40" s="199">
        <v>78556.414113726132</v>
      </c>
      <c r="E40" s="199">
        <v>76991.415278721659</v>
      </c>
      <c r="F40" s="199">
        <v>1887.3610095799256</v>
      </c>
      <c r="G40" s="199">
        <v>1618.3455881504599</v>
      </c>
      <c r="H40" s="199">
        <v>36043.419988673442</v>
      </c>
      <c r="I40" s="199">
        <v>42257.966473172077</v>
      </c>
      <c r="J40" s="199">
        <v>11405.699442383604</v>
      </c>
      <c r="K40" s="200">
        <v>37933.166594020666</v>
      </c>
    </row>
    <row r="41" spans="1:11" x14ac:dyDescent="0.2">
      <c r="A41" s="588" t="s">
        <v>534</v>
      </c>
      <c r="B41" s="199">
        <v>68547.690541123797</v>
      </c>
      <c r="C41" s="199">
        <v>41258.921020673137</v>
      </c>
      <c r="D41" s="199">
        <v>27788.690386187176</v>
      </c>
      <c r="E41" s="199">
        <v>27251.475851306921</v>
      </c>
      <c r="F41" s="199">
        <v>756.57800971985398</v>
      </c>
      <c r="G41" s="199">
        <v>1085.0611550793367</v>
      </c>
      <c r="H41" s="199">
        <v>14993.306812621378</v>
      </c>
      <c r="I41" s="199">
        <v>18050.361730934914</v>
      </c>
      <c r="J41" s="199">
        <v>7641.0987643599556</v>
      </c>
      <c r="K41" s="200">
        <v>15428.938852682719</v>
      </c>
    </row>
    <row r="42" spans="1:11" x14ac:dyDescent="0.2">
      <c r="A42" s="588" t="s">
        <v>529</v>
      </c>
      <c r="B42" s="199">
        <v>5980.224355778304</v>
      </c>
      <c r="C42" s="199">
        <v>3922.7464544990976</v>
      </c>
      <c r="D42" s="199">
        <v>2107.654932896126</v>
      </c>
      <c r="E42" s="199">
        <v>2070.7402143666504</v>
      </c>
      <c r="F42" s="199">
        <v>33.667382332637445</v>
      </c>
      <c r="G42" s="199">
        <v>90.150049848295737</v>
      </c>
      <c r="H42" s="199">
        <v>1199.7393840947607</v>
      </c>
      <c r="I42" s="199">
        <v>1258.3573455522526</v>
      </c>
      <c r="J42" s="199">
        <v>578.44504771691174</v>
      </c>
      <c r="K42" s="200">
        <v>1051.9471800867993</v>
      </c>
    </row>
    <row r="43" spans="1:11" x14ac:dyDescent="0.2">
      <c r="A43" s="588" t="s">
        <v>542</v>
      </c>
      <c r="B43" s="199">
        <v>18921.780606722503</v>
      </c>
      <c r="C43" s="199">
        <v>12319.417677872001</v>
      </c>
      <c r="D43" s="199">
        <v>6472.7282210899903</v>
      </c>
      <c r="E43" s="199">
        <v>6322.2997783691517</v>
      </c>
      <c r="F43" s="199">
        <v>191.33300799531952</v>
      </c>
      <c r="G43" s="199">
        <v>270.09866040144664</v>
      </c>
      <c r="H43" s="199">
        <v>3772.7784575090432</v>
      </c>
      <c r="I43" s="199">
        <v>4449.6717527666569</v>
      </c>
      <c r="J43" s="199">
        <v>1961.5205272888397</v>
      </c>
      <c r="K43" s="200">
        <v>3784.7327652817312</v>
      </c>
    </row>
    <row r="44" spans="1:11" x14ac:dyDescent="0.2">
      <c r="A44" s="589" t="s">
        <v>508</v>
      </c>
      <c r="B44" s="203">
        <v>8512.5808155542345</v>
      </c>
      <c r="C44" s="203">
        <v>4309.3553176169708</v>
      </c>
      <c r="D44" s="203">
        <v>3308.7862201015687</v>
      </c>
      <c r="E44" s="203">
        <v>3222.3095303936489</v>
      </c>
      <c r="F44" s="203">
        <v>99.110906730981696</v>
      </c>
      <c r="G44" s="203">
        <v>107.13039797636125</v>
      </c>
      <c r="H44" s="203">
        <v>1660.1605217309773</v>
      </c>
      <c r="I44" s="203">
        <v>2092.2969758584914</v>
      </c>
      <c r="J44" s="203">
        <v>806.02685397413393</v>
      </c>
      <c r="K44" s="204">
        <v>1768.2019265045037</v>
      </c>
    </row>
    <row r="45" spans="1:11" x14ac:dyDescent="0.2">
      <c r="A45" s="590" t="s">
        <v>524</v>
      </c>
      <c r="B45" s="201">
        <v>31206.792752349622</v>
      </c>
      <c r="C45" s="201">
        <v>19174.481183200347</v>
      </c>
      <c r="D45" s="201">
        <v>11023.98531364713</v>
      </c>
      <c r="E45" s="201">
        <v>10782.54576973439</v>
      </c>
      <c r="F45" s="201">
        <v>298.10365829970868</v>
      </c>
      <c r="G45" s="201">
        <v>488.67944372661691</v>
      </c>
      <c r="H45" s="201">
        <v>6035.4737142766762</v>
      </c>
      <c r="I45" s="201">
        <v>7185.5528331016058</v>
      </c>
      <c r="J45" s="201">
        <v>3018.8314661298164</v>
      </c>
      <c r="K45" s="202">
        <v>6136.2986289218716</v>
      </c>
    </row>
    <row r="46" spans="1:11" x14ac:dyDescent="0.2">
      <c r="A46" s="588" t="s">
        <v>513</v>
      </c>
      <c r="B46" s="199">
        <v>232223.89678904883</v>
      </c>
      <c r="C46" s="199">
        <v>124842.46707389413</v>
      </c>
      <c r="D46" s="199">
        <v>87188.624890079445</v>
      </c>
      <c r="E46" s="199">
        <v>85429.75033553729</v>
      </c>
      <c r="F46" s="199">
        <v>1844.1553194109708</v>
      </c>
      <c r="G46" s="199">
        <v>3369.6393638837803</v>
      </c>
      <c r="H46" s="199">
        <v>43629.941970208441</v>
      </c>
      <c r="I46" s="199">
        <v>45749.577635077359</v>
      </c>
      <c r="J46" s="199">
        <v>17708.660045521407</v>
      </c>
      <c r="K46" s="200">
        <v>39014.347583116767</v>
      </c>
    </row>
    <row r="47" spans="1:11" x14ac:dyDescent="0.2">
      <c r="A47" s="588" t="s">
        <v>499</v>
      </c>
      <c r="B47" s="199">
        <v>96406.328900222026</v>
      </c>
      <c r="C47" s="199">
        <v>53913.459410456911</v>
      </c>
      <c r="D47" s="199">
        <v>27751.026870899503</v>
      </c>
      <c r="E47" s="199">
        <v>27139.596221905173</v>
      </c>
      <c r="F47" s="199">
        <v>469.50152562028524</v>
      </c>
      <c r="G47" s="199">
        <v>849.48010562590241</v>
      </c>
      <c r="H47" s="199">
        <v>19651.251075560795</v>
      </c>
      <c r="I47" s="199">
        <v>14314.480692256986</v>
      </c>
      <c r="J47" s="199">
        <v>4571.4770610039468</v>
      </c>
      <c r="K47" s="200">
        <v>12529.812328579919</v>
      </c>
    </row>
    <row r="48" spans="1:11" x14ac:dyDescent="0.2">
      <c r="A48" s="588" t="s">
        <v>530</v>
      </c>
      <c r="B48" s="199">
        <v>4925.9719223577449</v>
      </c>
      <c r="C48" s="199">
        <v>2396.1345142458372</v>
      </c>
      <c r="D48" s="199">
        <v>1705.2185313882935</v>
      </c>
      <c r="E48" s="199">
        <v>1666.2110868488724</v>
      </c>
      <c r="F48" s="199">
        <v>69.857525973491988</v>
      </c>
      <c r="G48" s="199">
        <v>65.390775423433695</v>
      </c>
      <c r="H48" s="199">
        <v>1194.833748311647</v>
      </c>
      <c r="I48" s="199">
        <v>1286.3406805753982</v>
      </c>
      <c r="J48" s="199">
        <v>585.72029540294136</v>
      </c>
      <c r="K48" s="200">
        <v>1044.7735303290692</v>
      </c>
    </row>
    <row r="49" spans="1:11" x14ac:dyDescent="0.2">
      <c r="A49" s="588" t="s">
        <v>543</v>
      </c>
      <c r="B49" s="199">
        <v>74498.081018602301</v>
      </c>
      <c r="C49" s="199">
        <v>51459.967166069451</v>
      </c>
      <c r="D49" s="199">
        <v>21618.018221450075</v>
      </c>
      <c r="E49" s="199">
        <v>21110.098371565673</v>
      </c>
      <c r="F49" s="199">
        <v>597.55913769590018</v>
      </c>
      <c r="G49" s="199">
        <v>1005.7538328192497</v>
      </c>
      <c r="H49" s="199">
        <v>12907.195555015178</v>
      </c>
      <c r="I49" s="199">
        <v>15682.349772132562</v>
      </c>
      <c r="J49" s="199">
        <v>6522.2078324027716</v>
      </c>
      <c r="K49" s="200">
        <v>12881.006524375809</v>
      </c>
    </row>
    <row r="50" spans="1:11" x14ac:dyDescent="0.2">
      <c r="A50" s="588" t="s">
        <v>492</v>
      </c>
      <c r="B50" s="199">
        <v>465886.94661909796</v>
      </c>
      <c r="C50" s="199">
        <v>181545.00067408162</v>
      </c>
      <c r="D50" s="199">
        <v>181804.90878661128</v>
      </c>
      <c r="E50" s="199">
        <v>178730.07471135518</v>
      </c>
      <c r="F50" s="199">
        <v>3460.0635011349677</v>
      </c>
      <c r="G50" s="199">
        <v>3555.7277029538432</v>
      </c>
      <c r="H50" s="199">
        <v>73934.374891433807</v>
      </c>
      <c r="I50" s="199">
        <v>85003.744172105347</v>
      </c>
      <c r="J50" s="199">
        <v>21827.034699025429</v>
      </c>
      <c r="K50" s="200">
        <v>76635.247099673434</v>
      </c>
    </row>
    <row r="51" spans="1:11" x14ac:dyDescent="0.2">
      <c r="A51" s="588" t="s">
        <v>794</v>
      </c>
      <c r="B51" s="199">
        <v>8977.4130231145609</v>
      </c>
      <c r="C51" s="199">
        <v>5614.33810698251</v>
      </c>
      <c r="D51" s="199">
        <v>2790.5762188153712</v>
      </c>
      <c r="E51" s="199">
        <v>2686.3791442062143</v>
      </c>
      <c r="F51" s="199">
        <v>76.095479992941989</v>
      </c>
      <c r="G51" s="199">
        <v>145.93777189594903</v>
      </c>
      <c r="H51" s="199">
        <v>1745.7501525693467</v>
      </c>
      <c r="I51" s="199">
        <v>1979.7588919010811</v>
      </c>
      <c r="J51" s="199">
        <v>757.7842127170876</v>
      </c>
      <c r="K51" s="200">
        <v>1634.5763530909917</v>
      </c>
    </row>
    <row r="52" spans="1:11" x14ac:dyDescent="0.2">
      <c r="A52" s="588" t="s">
        <v>544</v>
      </c>
      <c r="B52" s="199">
        <v>5720.8300372700069</v>
      </c>
      <c r="C52" s="199">
        <v>3564.004018080097</v>
      </c>
      <c r="D52" s="199">
        <v>2138.453027671374</v>
      </c>
      <c r="E52" s="199">
        <v>2098.7553683621727</v>
      </c>
      <c r="F52" s="199">
        <v>58.684112708415007</v>
      </c>
      <c r="G52" s="199">
        <v>81.344592913610086</v>
      </c>
      <c r="H52" s="199">
        <v>1072.8338379427364</v>
      </c>
      <c r="I52" s="199">
        <v>1235.6107990058395</v>
      </c>
      <c r="J52" s="199">
        <v>552.19810974936217</v>
      </c>
      <c r="K52" s="200">
        <v>1037.1398118650254</v>
      </c>
    </row>
    <row r="53" spans="1:11" x14ac:dyDescent="0.2">
      <c r="A53" s="588" t="s">
        <v>519</v>
      </c>
      <c r="B53" s="199">
        <v>44397.060375888192</v>
      </c>
      <c r="C53" s="199">
        <v>23843.611195786492</v>
      </c>
      <c r="D53" s="199">
        <v>17847.271803207779</v>
      </c>
      <c r="E53" s="199">
        <v>17502.010112944299</v>
      </c>
      <c r="F53" s="199">
        <v>468.33246707734264</v>
      </c>
      <c r="G53" s="199">
        <v>547.17306998006711</v>
      </c>
      <c r="H53" s="199">
        <v>10060.058125173382</v>
      </c>
      <c r="I53" s="199">
        <v>11569.549166250024</v>
      </c>
      <c r="J53" s="199">
        <v>4550.9019266212745</v>
      </c>
      <c r="K53" s="200">
        <v>9921.9024705894972</v>
      </c>
    </row>
    <row r="54" spans="1:11" x14ac:dyDescent="0.2">
      <c r="A54" s="589" t="s">
        <v>500</v>
      </c>
      <c r="B54" s="203">
        <v>9053.1682041212043</v>
      </c>
      <c r="C54" s="203">
        <v>3709.3900463988575</v>
      </c>
      <c r="D54" s="203">
        <v>3144.1697784989233</v>
      </c>
      <c r="E54" s="203">
        <v>3082.4580803638241</v>
      </c>
      <c r="F54" s="203">
        <v>92.37264390806186</v>
      </c>
      <c r="G54" s="203">
        <v>97.836894511757961</v>
      </c>
      <c r="H54" s="203">
        <v>2082.5722112100457</v>
      </c>
      <c r="I54" s="203">
        <v>2203.8174709797995</v>
      </c>
      <c r="J54" s="203">
        <v>815.96793526374211</v>
      </c>
      <c r="K54" s="204">
        <v>1878.8257473326748</v>
      </c>
    </row>
    <row r="56" spans="1:11" x14ac:dyDescent="0.2">
      <c r="A56" s="808" t="s">
        <v>1088</v>
      </c>
    </row>
    <row r="58" spans="1:11" x14ac:dyDescent="0.2">
      <c r="B58" s="1038"/>
      <c r="C58" s="169"/>
      <c r="D58" s="170"/>
      <c r="E58" s="1038"/>
      <c r="F58" s="1038"/>
    </row>
    <row r="59" spans="1:11" x14ac:dyDescent="0.2">
      <c r="B59" s="1038"/>
      <c r="C59" s="169"/>
      <c r="D59" s="170"/>
      <c r="E59" s="1038"/>
      <c r="F59" s="1038"/>
    </row>
    <row r="60" spans="1:11" x14ac:dyDescent="0.2">
      <c r="A60" s="436"/>
      <c r="B60" s="1038"/>
      <c r="C60" s="169"/>
      <c r="D60" s="170"/>
      <c r="E60" s="1038"/>
      <c r="F60" s="1038"/>
    </row>
  </sheetData>
  <mergeCells count="2">
    <mergeCell ref="A1:K1"/>
    <mergeCell ref="A2:K2"/>
  </mergeCells>
  <printOptions horizontalCentered="1"/>
  <pageMargins left="1" right="1" top="1" bottom="1" header="0.5" footer="0.5"/>
  <pageSetup scale="72"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K56"/>
  <sheetViews>
    <sheetView showGridLines="0" topLeftCell="A22" zoomScaleNormal="100" workbookViewId="0">
      <selection activeCell="D37" sqref="D37"/>
    </sheetView>
  </sheetViews>
  <sheetFormatPr defaultRowHeight="12" x14ac:dyDescent="0.2"/>
  <cols>
    <col min="1" max="1" width="19.7109375" style="215" customWidth="1"/>
    <col min="2" max="6" width="10" style="215" customWidth="1"/>
    <col min="7" max="7" width="9.5703125" style="215" customWidth="1"/>
    <col min="8" max="8" width="9.140625" style="215" customWidth="1"/>
    <col min="9" max="9" width="10" style="215" customWidth="1"/>
    <col min="10" max="10" width="8.85546875" style="215" customWidth="1"/>
    <col min="11" max="11" width="9" style="215" customWidth="1"/>
    <col min="12" max="16384" width="9.140625" style="215"/>
  </cols>
  <sheetData>
    <row r="1" spans="1:11" s="355" customFormat="1" ht="15.75" x14ac:dyDescent="0.25">
      <c r="A1" s="1119" t="str">
        <f>CONCATENATE('List of Tables'!A65,":  ",'List of Tables'!C65)</f>
        <v>TABLE 52:  Domestic U.S. Visitor Arrival Growth by Island and State of Residence 2013 vs. 2012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</row>
    <row r="2" spans="1:11" s="133" customFormat="1" ht="15.75" x14ac:dyDescent="0.25">
      <c r="A2" s="1118" t="s">
        <v>260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</row>
    <row r="3" spans="1:11" x14ac:dyDescent="0.2">
      <c r="A3" s="3"/>
      <c r="B3" s="587"/>
      <c r="C3" s="3"/>
      <c r="D3" s="3"/>
      <c r="E3" s="3"/>
      <c r="F3" s="3"/>
      <c r="G3" s="3"/>
      <c r="H3" s="3"/>
      <c r="I3" s="3"/>
      <c r="J3" s="3"/>
      <c r="K3" s="3"/>
    </row>
    <row r="4" spans="1:11" s="863" customFormat="1" ht="24" customHeight="1" x14ac:dyDescent="0.2">
      <c r="A4" s="497" t="s">
        <v>743</v>
      </c>
      <c r="B4" s="930" t="s">
        <v>149</v>
      </c>
      <c r="C4" s="304" t="s">
        <v>721</v>
      </c>
      <c r="D4" s="304" t="s">
        <v>744</v>
      </c>
      <c r="E4" s="304" t="s">
        <v>723</v>
      </c>
      <c r="F4" s="304" t="s">
        <v>745</v>
      </c>
      <c r="G4" s="304" t="s">
        <v>727</v>
      </c>
      <c r="H4" s="304" t="s">
        <v>722</v>
      </c>
      <c r="I4" s="304" t="s">
        <v>746</v>
      </c>
      <c r="J4" s="304" t="s">
        <v>729</v>
      </c>
      <c r="K4" s="305" t="s">
        <v>731</v>
      </c>
    </row>
    <row r="5" spans="1:11" x14ac:dyDescent="0.2">
      <c r="A5" s="588" t="s">
        <v>521</v>
      </c>
      <c r="B5" s="206">
        <v>-6.908023665633789E-2</v>
      </c>
      <c r="C5" s="206">
        <v>-5.7302782096887328E-2</v>
      </c>
      <c r="D5" s="206">
        <v>-7.9579654795900234E-2</v>
      </c>
      <c r="E5" s="206">
        <v>-7.6842701987074991E-2</v>
      </c>
      <c r="F5" s="206">
        <v>-0.16146106110840674</v>
      </c>
      <c r="G5" s="206">
        <v>-0.26767826190953692</v>
      </c>
      <c r="H5" s="206">
        <v>-0.14662128989081891</v>
      </c>
      <c r="I5" s="206">
        <v>-4.1815138928455231E-2</v>
      </c>
      <c r="J5" s="206">
        <v>-9.194743613806533E-2</v>
      </c>
      <c r="K5" s="207">
        <v>-2.5126025025762333E-2</v>
      </c>
    </row>
    <row r="6" spans="1:11" x14ac:dyDescent="0.2">
      <c r="A6" s="588" t="s">
        <v>489</v>
      </c>
      <c r="B6" s="206">
        <v>-2.3388941025451415E-2</v>
      </c>
      <c r="C6" s="206">
        <v>-9.1037108072157924E-2</v>
      </c>
      <c r="D6" s="206">
        <v>-2.0729694596100523E-2</v>
      </c>
      <c r="E6" s="206">
        <v>-1.6266855423597515E-2</v>
      </c>
      <c r="F6" s="206">
        <v>-0.19665049677128943</v>
      </c>
      <c r="G6" s="206">
        <v>-0.21630883187867267</v>
      </c>
      <c r="H6" s="206">
        <v>-5.6613700258957067E-2</v>
      </c>
      <c r="I6" s="206">
        <v>2.645652562295453E-2</v>
      </c>
      <c r="J6" s="206">
        <v>-1.966333726211833E-2</v>
      </c>
      <c r="K6" s="207">
        <v>4.7266316552356802E-2</v>
      </c>
    </row>
    <row r="7" spans="1:11" x14ac:dyDescent="0.2">
      <c r="A7" s="588" t="s">
        <v>493</v>
      </c>
      <c r="B7" s="206">
        <v>0.11593277121818746</v>
      </c>
      <c r="C7" s="206">
        <v>0.15323855369067774</v>
      </c>
      <c r="D7" s="206">
        <v>0.10353674980831706</v>
      </c>
      <c r="E7" s="206">
        <v>0.10704095926642898</v>
      </c>
      <c r="F7" s="206">
        <v>-6.1688237302795601E-2</v>
      </c>
      <c r="G7" s="206">
        <v>-0.12887094109537622</v>
      </c>
      <c r="H7" s="206">
        <v>7.3397972131800548E-2</v>
      </c>
      <c r="I7" s="206">
        <v>3.8345528341797275E-2</v>
      </c>
      <c r="J7" s="206">
        <v>1.9939908912284032E-2</v>
      </c>
      <c r="K7" s="207">
        <v>3.3838003339220712E-2</v>
      </c>
    </row>
    <row r="8" spans="1:11" x14ac:dyDescent="0.2">
      <c r="A8" s="588" t="s">
        <v>510</v>
      </c>
      <c r="B8" s="206">
        <v>-4.2130490105752871E-2</v>
      </c>
      <c r="C8" s="206">
        <v>-5.7719454083774435E-2</v>
      </c>
      <c r="D8" s="206">
        <v>-4.6994996351781282E-3</v>
      </c>
      <c r="E8" s="206">
        <v>4.5701525406625088E-3</v>
      </c>
      <c r="F8" s="206">
        <v>-0.4067373899345571</v>
      </c>
      <c r="G8" s="206">
        <v>-0.21622359623443543</v>
      </c>
      <c r="H8" s="206">
        <v>-0.14434031899796418</v>
      </c>
      <c r="I8" s="206">
        <v>-4.5453322357244419E-2</v>
      </c>
      <c r="J8" s="206">
        <v>-6.9603421664284904E-2</v>
      </c>
      <c r="K8" s="207">
        <v>-4.3326421075899346E-2</v>
      </c>
    </row>
    <row r="9" spans="1:11" x14ac:dyDescent="0.2">
      <c r="A9" s="588" t="s">
        <v>490</v>
      </c>
      <c r="B9" s="206">
        <v>0.10675792815673968</v>
      </c>
      <c r="C9" s="206">
        <v>0.11518239698287136</v>
      </c>
      <c r="D9" s="206">
        <v>0.10598390341822173</v>
      </c>
      <c r="E9" s="206">
        <v>0.10726532797976662</v>
      </c>
      <c r="F9" s="206">
        <v>7.2982174345090689E-2</v>
      </c>
      <c r="G9" s="206">
        <v>-5.2775872823995762E-4</v>
      </c>
      <c r="H9" s="206">
        <v>0.13298917123688891</v>
      </c>
      <c r="I9" s="206">
        <v>3.9327289072363936E-2</v>
      </c>
      <c r="J9" s="206">
        <v>8.3649715501289634E-2</v>
      </c>
      <c r="K9" s="207">
        <v>2.949325561858962E-2</v>
      </c>
    </row>
    <row r="10" spans="1:11" x14ac:dyDescent="0.2">
      <c r="A10" s="588" t="s">
        <v>494</v>
      </c>
      <c r="B10" s="206">
        <v>-1.7627740704690975E-2</v>
      </c>
      <c r="C10" s="206">
        <v>-2.2854737094837208E-2</v>
      </c>
      <c r="D10" s="206">
        <v>-3.0635297139995576E-2</v>
      </c>
      <c r="E10" s="206">
        <v>-2.9246820534143514E-2</v>
      </c>
      <c r="F10" s="206">
        <v>-6.8324266427944202E-2</v>
      </c>
      <c r="G10" s="206">
        <v>-0.12301123458975738</v>
      </c>
      <c r="H10" s="206">
        <v>2.9612143710984196E-2</v>
      </c>
      <c r="I10" s="206">
        <v>-1.4868031583558539E-2</v>
      </c>
      <c r="J10" s="206">
        <v>1.7141337521953348E-2</v>
      </c>
      <c r="K10" s="207">
        <v>-2.7044833076749542E-2</v>
      </c>
    </row>
    <row r="11" spans="1:11" x14ac:dyDescent="0.2">
      <c r="A11" s="588" t="s">
        <v>525</v>
      </c>
      <c r="B11" s="206">
        <v>9.9344490142271535E-2</v>
      </c>
      <c r="C11" s="206">
        <v>0.13359463569077601</v>
      </c>
      <c r="D11" s="206">
        <v>9.9412484570900572E-2</v>
      </c>
      <c r="E11" s="206">
        <v>0.10100181081490556</v>
      </c>
      <c r="F11" s="206">
        <v>0.28996651835844411</v>
      </c>
      <c r="G11" s="206">
        <v>8.8754517665131427E-2</v>
      </c>
      <c r="H11" s="206">
        <v>0.11482140637618676</v>
      </c>
      <c r="I11" s="206">
        <v>7.7849866767405018E-2</v>
      </c>
      <c r="J11" s="206">
        <v>0.10869247512384406</v>
      </c>
      <c r="K11" s="207">
        <v>6.8106182282572814E-2</v>
      </c>
    </row>
    <row r="12" spans="1:11" x14ac:dyDescent="0.2">
      <c r="A12" s="588" t="s">
        <v>536</v>
      </c>
      <c r="B12" s="206">
        <v>0.11918987382786672</v>
      </c>
      <c r="C12" s="206">
        <v>0.11621877215580034</v>
      </c>
      <c r="D12" s="206">
        <v>0.12555435187347808</v>
      </c>
      <c r="E12" s="206">
        <v>0.12257353862992759</v>
      </c>
      <c r="F12" s="206">
        <v>-0.15070329540496752</v>
      </c>
      <c r="G12" s="206">
        <v>0.10040830057733019</v>
      </c>
      <c r="H12" s="206">
        <v>0.18797382245845995</v>
      </c>
      <c r="I12" s="206">
        <v>0.23473723606495089</v>
      </c>
      <c r="J12" s="206">
        <v>0.21762303988441567</v>
      </c>
      <c r="K12" s="207">
        <v>0.25350549777611731</v>
      </c>
    </row>
    <row r="13" spans="1:11" x14ac:dyDescent="0.2">
      <c r="A13" s="588" t="s">
        <v>538</v>
      </c>
      <c r="B13" s="206">
        <v>7.2377947315947155E-2</v>
      </c>
      <c r="C13" s="206">
        <v>6.7953940904680543E-2</v>
      </c>
      <c r="D13" s="206">
        <v>8.5769044940581463E-2</v>
      </c>
      <c r="E13" s="206">
        <v>8.9702765602156953E-2</v>
      </c>
      <c r="F13" s="206">
        <v>2.0853777003956742E-2</v>
      </c>
      <c r="G13" s="206">
        <v>4.9614602591508961E-2</v>
      </c>
      <c r="H13" s="206">
        <v>0.13740920819468494</v>
      </c>
      <c r="I13" s="206">
        <v>5.2897012292653534E-2</v>
      </c>
      <c r="J13" s="206">
        <v>6.0825515784542095E-2</v>
      </c>
      <c r="K13" s="207">
        <v>5.8783468782933168E-2</v>
      </c>
    </row>
    <row r="14" spans="1:11" x14ac:dyDescent="0.2">
      <c r="A14" s="589" t="s">
        <v>539</v>
      </c>
      <c r="B14" s="206">
        <v>4.7276868246704629E-2</v>
      </c>
      <c r="C14" s="206">
        <v>5.0148083487697726E-2</v>
      </c>
      <c r="D14" s="206">
        <v>6.2544010970671637E-2</v>
      </c>
      <c r="E14" s="206">
        <v>6.1387450420026912E-2</v>
      </c>
      <c r="F14" s="206">
        <v>-4.1985111050849455E-2</v>
      </c>
      <c r="G14" s="206">
        <v>0.1720575606138095</v>
      </c>
      <c r="H14" s="206">
        <v>7.8218048521917494E-2</v>
      </c>
      <c r="I14" s="206">
        <v>5.2976299227784684E-2</v>
      </c>
      <c r="J14" s="206">
        <v>-6.3231718218981214E-5</v>
      </c>
      <c r="K14" s="207">
        <v>8.2713302920204512E-2</v>
      </c>
    </row>
    <row r="15" spans="1:11" x14ac:dyDescent="0.2">
      <c r="A15" s="590" t="s">
        <v>495</v>
      </c>
      <c r="B15" s="208">
        <v>0.18950887627068758</v>
      </c>
      <c r="C15" s="208">
        <v>0.40564577654993084</v>
      </c>
      <c r="D15" s="208">
        <v>3.4264425019657985E-2</v>
      </c>
      <c r="E15" s="208">
        <v>3.2610618998938357E-2</v>
      </c>
      <c r="F15" s="208">
        <v>0.10391177284153708</v>
      </c>
      <c r="G15" s="208">
        <v>-6.579845040612875E-2</v>
      </c>
      <c r="H15" s="208">
        <v>0.14531268347484438</v>
      </c>
      <c r="I15" s="208">
        <v>0.12806088528379056</v>
      </c>
      <c r="J15" s="208">
        <v>0.12440997637659823</v>
      </c>
      <c r="K15" s="209">
        <v>0.12878596806720366</v>
      </c>
    </row>
    <row r="16" spans="1:11" x14ac:dyDescent="0.2">
      <c r="A16" s="588" t="s">
        <v>515</v>
      </c>
      <c r="B16" s="206">
        <v>-4.4717072128226953E-2</v>
      </c>
      <c r="C16" s="206">
        <v>-4.9078707142308664E-2</v>
      </c>
      <c r="D16" s="206">
        <v>-3.4317919222224602E-2</v>
      </c>
      <c r="E16" s="206">
        <v>-3.2541100588201921E-2</v>
      </c>
      <c r="F16" s="206">
        <v>1.0070442737835084E-3</v>
      </c>
      <c r="G16" s="206">
        <v>-0.22743166110193325</v>
      </c>
      <c r="H16" s="206">
        <v>-2.4281149850379102E-2</v>
      </c>
      <c r="I16" s="206">
        <v>-4.927454362787298E-2</v>
      </c>
      <c r="J16" s="206">
        <v>-8.5331655844426701E-2</v>
      </c>
      <c r="K16" s="207">
        <v>-4.1008716488693864E-2</v>
      </c>
    </row>
    <row r="17" spans="1:11" x14ac:dyDescent="0.2">
      <c r="A17" s="588" t="s">
        <v>516</v>
      </c>
      <c r="B17" s="206">
        <v>-3.6572435791781377E-2</v>
      </c>
      <c r="C17" s="206">
        <v>-5.5521150981090894E-2</v>
      </c>
      <c r="D17" s="206">
        <v>-4.89158938309876E-2</v>
      </c>
      <c r="E17" s="206">
        <v>-4.6677787778105162E-2</v>
      </c>
      <c r="F17" s="206">
        <v>-0.27169679981585615</v>
      </c>
      <c r="G17" s="206">
        <v>-0.21434627718363652</v>
      </c>
      <c r="H17" s="206">
        <v>-2.5806074999793038E-2</v>
      </c>
      <c r="I17" s="206">
        <v>-4.2432581227622945E-2</v>
      </c>
      <c r="J17" s="206">
        <v>-0.1126000327093194</v>
      </c>
      <c r="K17" s="207">
        <v>-5.3879248766046217E-2</v>
      </c>
    </row>
    <row r="18" spans="1:11" x14ac:dyDescent="0.2">
      <c r="A18" s="588" t="s">
        <v>502</v>
      </c>
      <c r="B18" s="206">
        <v>-3.1685725549120969E-3</v>
      </c>
      <c r="C18" s="206">
        <v>-1.214898438366252E-2</v>
      </c>
      <c r="D18" s="206">
        <v>-2.4240964577955659E-2</v>
      </c>
      <c r="E18" s="206">
        <v>-2.3077170592394225E-2</v>
      </c>
      <c r="F18" s="206">
        <v>-0.32848950926233567</v>
      </c>
      <c r="G18" s="206">
        <v>-1.4173118597991641E-2</v>
      </c>
      <c r="H18" s="206">
        <v>7.3546394940296356E-2</v>
      </c>
      <c r="I18" s="206">
        <v>2.858188272286899E-3</v>
      </c>
      <c r="J18" s="206">
        <v>-5.4495053353674883E-2</v>
      </c>
      <c r="K18" s="207">
        <v>2.2748555365391221E-2</v>
      </c>
    </row>
    <row r="19" spans="1:11" x14ac:dyDescent="0.2">
      <c r="A19" s="588" t="s">
        <v>503</v>
      </c>
      <c r="B19" s="206">
        <v>-7.5263040671598058E-2</v>
      </c>
      <c r="C19" s="206">
        <v>-6.5904365148027666E-2</v>
      </c>
      <c r="D19" s="206">
        <v>-0.11372116218039152</v>
      </c>
      <c r="E19" s="206">
        <v>-0.11194839297414694</v>
      </c>
      <c r="F19" s="206">
        <v>-9.4415384578634742E-2</v>
      </c>
      <c r="G19" s="206">
        <v>-0.26790649075777073</v>
      </c>
      <c r="H19" s="206">
        <v>8.8740233009132474E-4</v>
      </c>
      <c r="I19" s="206">
        <v>-6.3370702602439488E-2</v>
      </c>
      <c r="J19" s="206">
        <v>-0.13314848484296693</v>
      </c>
      <c r="K19" s="207">
        <v>-5.7085081568814533E-2</v>
      </c>
    </row>
    <row r="20" spans="1:11" x14ac:dyDescent="0.2">
      <c r="A20" s="588" t="s">
        <v>522</v>
      </c>
      <c r="B20" s="206">
        <v>-2.0755496584351607E-2</v>
      </c>
      <c r="C20" s="206">
        <v>-5.0640756026923528E-2</v>
      </c>
      <c r="D20" s="206">
        <v>1.9204761123705616E-3</v>
      </c>
      <c r="E20" s="206">
        <v>2.1638673684174492E-3</v>
      </c>
      <c r="F20" s="206">
        <v>0.10296640022861614</v>
      </c>
      <c r="G20" s="206">
        <v>-0.32022888020483309</v>
      </c>
      <c r="H20" s="206">
        <v>-1.4084525607853116E-2</v>
      </c>
      <c r="I20" s="206">
        <v>-5.3310273692340648E-2</v>
      </c>
      <c r="J20" s="206">
        <v>-0.11639843928086335</v>
      </c>
      <c r="K20" s="207">
        <v>-3.7854508856492552E-2</v>
      </c>
    </row>
    <row r="21" spans="1:11" x14ac:dyDescent="0.2">
      <c r="A21" s="588" t="s">
        <v>511</v>
      </c>
      <c r="B21" s="206">
        <v>-3.4234578537000293E-2</v>
      </c>
      <c r="C21" s="206">
        <v>-7.7106641582946334E-2</v>
      </c>
      <c r="D21" s="206">
        <v>-2.197488513631396E-2</v>
      </c>
      <c r="E21" s="206">
        <v>-2.9441254336936229E-2</v>
      </c>
      <c r="F21" s="206">
        <v>0.29784794547535576</v>
      </c>
      <c r="G21" s="206">
        <v>0.16919311155576255</v>
      </c>
      <c r="H21" s="206">
        <v>5.4777189436510332E-2</v>
      </c>
      <c r="I21" s="206">
        <v>5.7901645944797853E-2</v>
      </c>
      <c r="J21" s="206">
        <v>-5.7913799432883772E-3</v>
      </c>
      <c r="K21" s="207">
        <v>9.0256099166844406E-2</v>
      </c>
    </row>
    <row r="22" spans="1:11" x14ac:dyDescent="0.2">
      <c r="A22" s="588" t="s">
        <v>526</v>
      </c>
      <c r="B22" s="206">
        <v>0.1076580685216546</v>
      </c>
      <c r="C22" s="206">
        <v>8.8728537452966494E-2</v>
      </c>
      <c r="D22" s="206">
        <v>9.7626502065557563E-2</v>
      </c>
      <c r="E22" s="206">
        <v>0.103619051869968</v>
      </c>
      <c r="F22" s="206">
        <v>0.73905863523043669</v>
      </c>
      <c r="G22" s="206">
        <v>-0.17884101204030411</v>
      </c>
      <c r="H22" s="206">
        <v>0.2545617167605716</v>
      </c>
      <c r="I22" s="206">
        <v>0.23494230606158917</v>
      </c>
      <c r="J22" s="206">
        <v>0.3639845119605003</v>
      </c>
      <c r="K22" s="207">
        <v>0.23354674634698558</v>
      </c>
    </row>
    <row r="23" spans="1:11" x14ac:dyDescent="0.2">
      <c r="A23" s="588" t="s">
        <v>540</v>
      </c>
      <c r="B23" s="206">
        <v>-1.750967697872563E-2</v>
      </c>
      <c r="C23" s="206">
        <v>-2.1999654756269194E-2</v>
      </c>
      <c r="D23" s="206">
        <v>7.2384161527760948E-3</v>
      </c>
      <c r="E23" s="206">
        <v>1.0570577928476377E-2</v>
      </c>
      <c r="F23" s="206">
        <v>-0.14832067019997397</v>
      </c>
      <c r="G23" s="206">
        <v>-0.20903049032781562</v>
      </c>
      <c r="H23" s="206">
        <v>6.2207331746115813E-2</v>
      </c>
      <c r="I23" s="206">
        <v>3.1060195653656031E-2</v>
      </c>
      <c r="J23" s="206">
        <v>9.0128889390526101E-2</v>
      </c>
      <c r="K23" s="207">
        <v>1.1370652116446722E-2</v>
      </c>
    </row>
    <row r="24" spans="1:11" x14ac:dyDescent="0.2">
      <c r="A24" s="589" t="s">
        <v>527</v>
      </c>
      <c r="B24" s="210">
        <v>5.0728853254305539E-2</v>
      </c>
      <c r="C24" s="210">
        <v>3.7144616513135498E-2</v>
      </c>
      <c r="D24" s="210">
        <v>5.3338403908485432E-2</v>
      </c>
      <c r="E24" s="210">
        <v>5.6325657408351937E-2</v>
      </c>
      <c r="F24" s="210">
        <v>-7.761444035432008E-2</v>
      </c>
      <c r="G24" s="210">
        <v>-7.4334684511136118E-2</v>
      </c>
      <c r="H24" s="210">
        <v>0.10459935940870135</v>
      </c>
      <c r="I24" s="210">
        <v>8.7045148672030948E-2</v>
      </c>
      <c r="J24" s="210">
        <v>7.716285300100445E-2</v>
      </c>
      <c r="K24" s="211">
        <v>7.7688565832259915E-2</v>
      </c>
    </row>
    <row r="25" spans="1:11" x14ac:dyDescent="0.2">
      <c r="A25" s="588" t="s">
        <v>517</v>
      </c>
      <c r="B25" s="206">
        <v>2.3879093023731368E-2</v>
      </c>
      <c r="C25" s="206">
        <v>1.8237383005628827E-2</v>
      </c>
      <c r="D25" s="206">
        <v>-1.7330577495351829E-2</v>
      </c>
      <c r="E25" s="206">
        <v>-1.9812517447610256E-2</v>
      </c>
      <c r="F25" s="206">
        <v>-0.10394586091587987</v>
      </c>
      <c r="G25" s="206">
        <v>-0.1375165257402019</v>
      </c>
      <c r="H25" s="206">
        <v>2.7897870751506959E-2</v>
      </c>
      <c r="I25" s="206">
        <v>4.9661709814970534E-2</v>
      </c>
      <c r="J25" s="206">
        <v>2.5359762015924492E-2</v>
      </c>
      <c r="K25" s="207">
        <v>3.5729400303499581E-2</v>
      </c>
    </row>
    <row r="26" spans="1:11" x14ac:dyDescent="0.2">
      <c r="A26" s="588" t="s">
        <v>504</v>
      </c>
      <c r="B26" s="206">
        <v>-3.8812131866511335E-2</v>
      </c>
      <c r="C26" s="206">
        <v>-7.5000104470010376E-2</v>
      </c>
      <c r="D26" s="206">
        <v>-1.9414990167369917E-2</v>
      </c>
      <c r="E26" s="206">
        <v>-1.8558200365822564E-2</v>
      </c>
      <c r="F26" s="206">
        <v>-9.5393120957279365E-2</v>
      </c>
      <c r="G26" s="206">
        <v>-7.6089957201135427E-2</v>
      </c>
      <c r="H26" s="206">
        <v>-7.7044816395082094E-3</v>
      </c>
      <c r="I26" s="206">
        <v>4.8967016811633624E-2</v>
      </c>
      <c r="J26" s="206">
        <v>9.4096732355930746E-2</v>
      </c>
      <c r="K26" s="207">
        <v>4.1268720274909798E-2</v>
      </c>
    </row>
    <row r="27" spans="1:11" x14ac:dyDescent="0.2">
      <c r="A27" s="588" t="s">
        <v>523</v>
      </c>
      <c r="B27" s="206">
        <v>-2.3755752620766235E-2</v>
      </c>
      <c r="C27" s="206">
        <v>-6.8680466829962317E-3</v>
      </c>
      <c r="D27" s="206">
        <v>-5.0355157438908393E-2</v>
      </c>
      <c r="E27" s="206">
        <v>-4.4374490868559047E-2</v>
      </c>
      <c r="F27" s="206">
        <v>-0.42559495251655632</v>
      </c>
      <c r="G27" s="206">
        <v>-0.19083376209117242</v>
      </c>
      <c r="H27" s="206">
        <v>-2.7087872186391526E-2</v>
      </c>
      <c r="I27" s="206">
        <v>-4.1722989699156443E-2</v>
      </c>
      <c r="J27" s="206">
        <v>-9.3611698311944824E-2</v>
      </c>
      <c r="K27" s="207">
        <v>-2.5698767511260545E-2</v>
      </c>
    </row>
    <row r="28" spans="1:11" x14ac:dyDescent="0.2">
      <c r="A28" s="588" t="s">
        <v>505</v>
      </c>
      <c r="B28" s="206">
        <v>-5.110095492512623E-3</v>
      </c>
      <c r="C28" s="206">
        <v>-1.9692214778837314E-2</v>
      </c>
      <c r="D28" s="206">
        <v>3.6810346362567969E-3</v>
      </c>
      <c r="E28" s="206">
        <v>2.4715926197753646E-3</v>
      </c>
      <c r="F28" s="206">
        <v>-0.14006626699297497</v>
      </c>
      <c r="G28" s="206">
        <v>-0.13264158883284161</v>
      </c>
      <c r="H28" s="206">
        <v>6.2180601580457129E-2</v>
      </c>
      <c r="I28" s="206">
        <v>-2.4444838570954808E-2</v>
      </c>
      <c r="J28" s="206">
        <v>-2.6780204184671308E-2</v>
      </c>
      <c r="K28" s="207">
        <v>-2.8211934519178805E-2</v>
      </c>
    </row>
    <row r="29" spans="1:11" x14ac:dyDescent="0.2">
      <c r="A29" s="588" t="s">
        <v>496</v>
      </c>
      <c r="B29" s="206">
        <v>7.2457317066386473E-2</v>
      </c>
      <c r="C29" s="206">
        <v>7.0319862269574429E-2</v>
      </c>
      <c r="D29" s="206">
        <v>3.2771563513123381E-2</v>
      </c>
      <c r="E29" s="206">
        <v>3.7904978478458196E-2</v>
      </c>
      <c r="F29" s="206">
        <v>-1.8227358236674429E-2</v>
      </c>
      <c r="G29" s="206">
        <v>-4.6803271899164223E-2</v>
      </c>
      <c r="H29" s="206">
        <v>9.0243083905764632E-2</v>
      </c>
      <c r="I29" s="206">
        <v>1.4221060991218559E-2</v>
      </c>
      <c r="J29" s="206">
        <v>-2.07521118132038E-2</v>
      </c>
      <c r="K29" s="207">
        <v>3.2504400887625851E-2</v>
      </c>
    </row>
    <row r="30" spans="1:11" x14ac:dyDescent="0.2">
      <c r="A30" s="588" t="s">
        <v>506</v>
      </c>
      <c r="B30" s="206">
        <v>-1.8367938932358885E-2</v>
      </c>
      <c r="C30" s="206">
        <v>-2.9039077413632652E-2</v>
      </c>
      <c r="D30" s="206">
        <v>-9.1602017577019357E-3</v>
      </c>
      <c r="E30" s="206">
        <v>-8.0680649567363982E-3</v>
      </c>
      <c r="F30" s="206">
        <v>4.1171551976433074E-2</v>
      </c>
      <c r="G30" s="206">
        <v>-3.9853677789982722E-2</v>
      </c>
      <c r="H30" s="206">
        <v>0.10695558104103964</v>
      </c>
      <c r="I30" s="206">
        <v>-1.754081387902251E-2</v>
      </c>
      <c r="J30" s="206">
        <v>6.3238404887920874E-2</v>
      </c>
      <c r="K30" s="207">
        <v>-4.0208171072826815E-2</v>
      </c>
    </row>
    <row r="31" spans="1:11" x14ac:dyDescent="0.2">
      <c r="A31" s="588" t="s">
        <v>497</v>
      </c>
      <c r="B31" s="206">
        <v>8.74383605494502E-2</v>
      </c>
      <c r="C31" s="206">
        <v>0.12542765654921295</v>
      </c>
      <c r="D31" s="206">
        <v>3.2451202285088687E-2</v>
      </c>
      <c r="E31" s="206">
        <v>3.458249874383279E-2</v>
      </c>
      <c r="F31" s="206">
        <v>-0.16153555372861605</v>
      </c>
      <c r="G31" s="206">
        <v>-9.7109072793688078E-2</v>
      </c>
      <c r="H31" s="206">
        <v>8.5853089155418338E-2</v>
      </c>
      <c r="I31" s="206">
        <v>4.6464912388847646E-2</v>
      </c>
      <c r="J31" s="206">
        <v>2.7658986310041822E-2</v>
      </c>
      <c r="K31" s="207">
        <v>4.0066019317383628E-2</v>
      </c>
    </row>
    <row r="32" spans="1:11" x14ac:dyDescent="0.2">
      <c r="A32" s="588" t="s">
        <v>528</v>
      </c>
      <c r="B32" s="206">
        <v>1.4946393751555931E-3</v>
      </c>
      <c r="C32" s="206">
        <v>-3.2188146739154599E-2</v>
      </c>
      <c r="D32" s="206">
        <v>9.8077171592994006E-3</v>
      </c>
      <c r="E32" s="206">
        <v>1.9818428424752899E-2</v>
      </c>
      <c r="F32" s="206">
        <v>-0.34106977542165462</v>
      </c>
      <c r="G32" s="206">
        <v>-0.31053674176584278</v>
      </c>
      <c r="H32" s="206">
        <v>3.483968196744458E-2</v>
      </c>
      <c r="I32" s="206">
        <v>1.5933988979530689E-2</v>
      </c>
      <c r="J32" s="206">
        <v>-2.3506839137054758E-2</v>
      </c>
      <c r="K32" s="207">
        <v>-1.0386404906971181E-2</v>
      </c>
    </row>
    <row r="33" spans="1:11" x14ac:dyDescent="0.2">
      <c r="A33" s="588" t="s">
        <v>532</v>
      </c>
      <c r="B33" s="206">
        <v>0.19410266436572532</v>
      </c>
      <c r="C33" s="206">
        <v>0.20125722491672948</v>
      </c>
      <c r="D33" s="206">
        <v>0.15510077625529783</v>
      </c>
      <c r="E33" s="206">
        <v>0.15471389128345092</v>
      </c>
      <c r="F33" s="206">
        <v>0.25474868328319378</v>
      </c>
      <c r="G33" s="206">
        <v>0.10981111488678552</v>
      </c>
      <c r="H33" s="206">
        <v>0.20418407277362549</v>
      </c>
      <c r="I33" s="206">
        <v>0.22322546377887242</v>
      </c>
      <c r="J33" s="206">
        <v>0.22173162237146959</v>
      </c>
      <c r="K33" s="207">
        <v>0.20902392718553986</v>
      </c>
    </row>
    <row r="34" spans="1:11" x14ac:dyDescent="0.2">
      <c r="A34" s="589" t="s">
        <v>498</v>
      </c>
      <c r="B34" s="206">
        <v>-1.8563916615262244E-2</v>
      </c>
      <c r="C34" s="206">
        <v>-2.4357457956319273E-2</v>
      </c>
      <c r="D34" s="206">
        <v>-8.1838921970582845E-3</v>
      </c>
      <c r="E34" s="206">
        <v>-1.2169780458643253E-2</v>
      </c>
      <c r="F34" s="206">
        <v>-0.25982946440433119</v>
      </c>
      <c r="G34" s="206">
        <v>-0.27380651982043303</v>
      </c>
      <c r="H34" s="206">
        <v>-2.282962538189226E-2</v>
      </c>
      <c r="I34" s="206">
        <v>-3.3283303686688637E-3</v>
      </c>
      <c r="J34" s="206">
        <v>3.6549943698505061E-3</v>
      </c>
      <c r="K34" s="207">
        <v>-6.5039978537845267E-3</v>
      </c>
    </row>
    <row r="35" spans="1:11" x14ac:dyDescent="0.2">
      <c r="A35" s="590" t="s">
        <v>533</v>
      </c>
      <c r="B35" s="208">
        <v>0.18978465313331627</v>
      </c>
      <c r="C35" s="208">
        <v>0.22251675070051435</v>
      </c>
      <c r="D35" s="208">
        <v>0.15810244366014503</v>
      </c>
      <c r="E35" s="208">
        <v>0.15964903433839472</v>
      </c>
      <c r="F35" s="208">
        <v>0.24509929049424395</v>
      </c>
      <c r="G35" s="208">
        <v>-7.2594222221457616E-2</v>
      </c>
      <c r="H35" s="208">
        <v>0.17473698990747177</v>
      </c>
      <c r="I35" s="208">
        <v>0.1760693761723402</v>
      </c>
      <c r="J35" s="208">
        <v>0.19712033294966491</v>
      </c>
      <c r="K35" s="209">
        <v>0.15769989154926023</v>
      </c>
    </row>
    <row r="36" spans="1:11" x14ac:dyDescent="0.2">
      <c r="A36" s="588" t="s">
        <v>541</v>
      </c>
      <c r="B36" s="206">
        <v>7.8035510781110595E-2</v>
      </c>
      <c r="C36" s="206">
        <v>7.3866691815443364E-2</v>
      </c>
      <c r="D36" s="206">
        <v>8.5773732849685258E-2</v>
      </c>
      <c r="E36" s="206">
        <v>8.2245378210335396E-2</v>
      </c>
      <c r="F36" s="206">
        <v>6.8670198363264268E-2</v>
      </c>
      <c r="G36" s="206">
        <v>6.7382987993136023E-2</v>
      </c>
      <c r="H36" s="206">
        <v>0.18743241005864508</v>
      </c>
      <c r="I36" s="206">
        <v>0.10573880814073666</v>
      </c>
      <c r="J36" s="206">
        <v>0.10451937739556816</v>
      </c>
      <c r="K36" s="207">
        <v>9.7327066814311136E-2</v>
      </c>
    </row>
    <row r="37" spans="1:11" x14ac:dyDescent="0.2">
      <c r="A37" s="588" t="s">
        <v>507</v>
      </c>
      <c r="B37" s="206">
        <v>0.13739897348799568</v>
      </c>
      <c r="C37" s="206">
        <v>0.10001841635572695</v>
      </c>
      <c r="D37" s="206">
        <v>0.14257153055011429</v>
      </c>
      <c r="E37" s="206">
        <v>0.1394490814487559</v>
      </c>
      <c r="F37" s="206">
        <v>-0.30610634975477402</v>
      </c>
      <c r="G37" s="206">
        <v>0.98527976401276951</v>
      </c>
      <c r="H37" s="206">
        <v>0.31878027613125126</v>
      </c>
      <c r="I37" s="206">
        <v>0.30762364020193034</v>
      </c>
      <c r="J37" s="206">
        <v>0.42756630753427838</v>
      </c>
      <c r="K37" s="207">
        <v>0.317613102082974</v>
      </c>
    </row>
    <row r="38" spans="1:11" x14ac:dyDescent="0.2">
      <c r="A38" s="588" t="s">
        <v>518</v>
      </c>
      <c r="B38" s="206">
        <v>-2.385010894649342E-2</v>
      </c>
      <c r="C38" s="206">
        <v>-2.9378798952745977E-2</v>
      </c>
      <c r="D38" s="206">
        <v>-2.1463893266654988E-2</v>
      </c>
      <c r="E38" s="206">
        <v>-1.9937583619406229E-2</v>
      </c>
      <c r="F38" s="206">
        <v>-2.3415703906695118E-2</v>
      </c>
      <c r="G38" s="206">
        <v>6.1992173993486999E-2</v>
      </c>
      <c r="H38" s="206">
        <v>8.5925095748164981E-3</v>
      </c>
      <c r="I38" s="206">
        <v>-1.6816847764160148E-2</v>
      </c>
      <c r="J38" s="206">
        <v>-7.0712373890279068E-2</v>
      </c>
      <c r="K38" s="207">
        <v>-1.009179608402655E-2</v>
      </c>
    </row>
    <row r="39" spans="1:11" x14ac:dyDescent="0.2">
      <c r="A39" s="588" t="s">
        <v>512</v>
      </c>
      <c r="B39" s="206">
        <v>-3.8461757181336598E-2</v>
      </c>
      <c r="C39" s="206">
        <v>-3.75355281528853E-2</v>
      </c>
      <c r="D39" s="206">
        <v>-5.3715402881898799E-2</v>
      </c>
      <c r="E39" s="206">
        <v>-5.0968877581223149E-2</v>
      </c>
      <c r="F39" s="206">
        <v>-0.26924076875297298</v>
      </c>
      <c r="G39" s="206">
        <v>-6.6808041135749008E-2</v>
      </c>
      <c r="H39" s="206">
        <v>5.5394594700546307E-3</v>
      </c>
      <c r="I39" s="206">
        <v>1.7549952939233116E-4</v>
      </c>
      <c r="J39" s="206">
        <v>-0.11766290530351575</v>
      </c>
      <c r="K39" s="207">
        <v>1.3107877020008818E-2</v>
      </c>
    </row>
    <row r="40" spans="1:11" x14ac:dyDescent="0.2">
      <c r="A40" s="588" t="s">
        <v>491</v>
      </c>
      <c r="B40" s="206">
        <v>-1.1611612236210322E-2</v>
      </c>
      <c r="C40" s="206">
        <v>1.4275739416300892E-2</v>
      </c>
      <c r="D40" s="206">
        <v>-0.1091578257659257</v>
      </c>
      <c r="E40" s="206">
        <v>-0.11132781485001675</v>
      </c>
      <c r="F40" s="206">
        <v>2.0500089659847287E-3</v>
      </c>
      <c r="G40" s="206">
        <v>-0.10739475857452563</v>
      </c>
      <c r="H40" s="206">
        <v>0.1412647712884858</v>
      </c>
      <c r="I40" s="206">
        <v>7.032106709914232E-2</v>
      </c>
      <c r="J40" s="206">
        <v>6.9820519641595302E-2</v>
      </c>
      <c r="K40" s="207">
        <v>6.9794780437322457E-2</v>
      </c>
    </row>
    <row r="41" spans="1:11" x14ac:dyDescent="0.2">
      <c r="A41" s="588" t="s">
        <v>534</v>
      </c>
      <c r="B41" s="206">
        <v>3.0754927690883171E-2</v>
      </c>
      <c r="C41" s="206">
        <v>7.8768000212827705E-3</v>
      </c>
      <c r="D41" s="206">
        <v>3.9253133734291401E-2</v>
      </c>
      <c r="E41" s="206">
        <v>3.9026567747120433E-2</v>
      </c>
      <c r="F41" s="206">
        <v>6.7737060057950771E-3</v>
      </c>
      <c r="G41" s="206">
        <v>-3.4150377246013774E-2</v>
      </c>
      <c r="H41" s="206">
        <v>5.1345411757200976E-2</v>
      </c>
      <c r="I41" s="206">
        <v>2.7344254186624672E-2</v>
      </c>
      <c r="J41" s="206">
        <v>-4.0524352082474957E-2</v>
      </c>
      <c r="K41" s="207">
        <v>3.5099086889836872E-2</v>
      </c>
    </row>
    <row r="42" spans="1:11" x14ac:dyDescent="0.2">
      <c r="A42" s="588" t="s">
        <v>529</v>
      </c>
      <c r="B42" s="206">
        <v>-3.6131549086217074E-2</v>
      </c>
      <c r="C42" s="206">
        <v>-5.201527764204128E-2</v>
      </c>
      <c r="D42" s="206">
        <v>1.4102797446335913E-3</v>
      </c>
      <c r="E42" s="206">
        <v>-9.8191948378800742E-4</v>
      </c>
      <c r="F42" s="206">
        <v>-0.35717370824236061</v>
      </c>
      <c r="G42" s="206">
        <v>0.22626651850067536</v>
      </c>
      <c r="H42" s="206">
        <v>8.472721149752771E-2</v>
      </c>
      <c r="I42" s="206">
        <v>-4.3598234864696606E-2</v>
      </c>
      <c r="J42" s="206">
        <v>-8.4635708854742142E-2</v>
      </c>
      <c r="K42" s="207">
        <v>-2.5582141508216583E-2</v>
      </c>
    </row>
    <row r="43" spans="1:11" x14ac:dyDescent="0.2">
      <c r="A43" s="588" t="s">
        <v>542</v>
      </c>
      <c r="B43" s="206">
        <v>3.3969944859588708E-2</v>
      </c>
      <c r="C43" s="206">
        <v>3.5289691589944328E-2</v>
      </c>
      <c r="D43" s="206">
        <v>1.9273396881114069E-2</v>
      </c>
      <c r="E43" s="206">
        <v>1.6435436671390136E-2</v>
      </c>
      <c r="F43" s="206">
        <v>-2.658447600252889E-2</v>
      </c>
      <c r="G43" s="206">
        <v>-1.8236061207185905E-2</v>
      </c>
      <c r="H43" s="206">
        <v>6.905792202641714E-2</v>
      </c>
      <c r="I43" s="206">
        <v>9.9932186022189118E-3</v>
      </c>
      <c r="J43" s="206">
        <v>-5.1776406883357606E-2</v>
      </c>
      <c r="K43" s="207">
        <v>4.9038894449811465E-2</v>
      </c>
    </row>
    <row r="44" spans="1:11" x14ac:dyDescent="0.2">
      <c r="A44" s="589" t="s">
        <v>508</v>
      </c>
      <c r="B44" s="210">
        <v>-6.1516043002766141E-3</v>
      </c>
      <c r="C44" s="210">
        <v>-3.1218084520101552E-2</v>
      </c>
      <c r="D44" s="210">
        <v>-6.2790647408422773E-3</v>
      </c>
      <c r="E44" s="210">
        <v>-2.1163845080571675E-2</v>
      </c>
      <c r="F44" s="210">
        <v>0.24329472306910449</v>
      </c>
      <c r="G44" s="210">
        <v>9.470331223863071E-2</v>
      </c>
      <c r="H44" s="210">
        <v>-1.0538608039391661E-2</v>
      </c>
      <c r="I44" s="210">
        <v>8.996908959317973E-2</v>
      </c>
      <c r="J44" s="210">
        <v>9.4396969365657446E-2</v>
      </c>
      <c r="K44" s="211">
        <v>5.5755887131950121E-2</v>
      </c>
    </row>
    <row r="45" spans="1:11" x14ac:dyDescent="0.2">
      <c r="A45" s="590" t="s">
        <v>524</v>
      </c>
      <c r="B45" s="208">
        <v>-1.0062785422605525E-2</v>
      </c>
      <c r="C45" s="208">
        <v>-8.0162805703209994E-4</v>
      </c>
      <c r="D45" s="208">
        <v>-4.9966669711643319E-2</v>
      </c>
      <c r="E45" s="208">
        <v>-4.8002253143207274E-2</v>
      </c>
      <c r="F45" s="208">
        <v>-4.9934709459814597E-3</v>
      </c>
      <c r="G45" s="208">
        <v>9.6238797664954356E-2</v>
      </c>
      <c r="H45" s="208">
        <v>3.0317605802751002E-2</v>
      </c>
      <c r="I45" s="208">
        <v>-1.3694577044000789E-2</v>
      </c>
      <c r="J45" s="208">
        <v>-8.062521237981235E-3</v>
      </c>
      <c r="K45" s="209">
        <v>-7.50370355492469E-3</v>
      </c>
    </row>
    <row r="46" spans="1:11" x14ac:dyDescent="0.2">
      <c r="A46" s="588" t="s">
        <v>513</v>
      </c>
      <c r="B46" s="206">
        <v>1.4370092251153377E-2</v>
      </c>
      <c r="C46" s="206">
        <v>-1.4140735474967858E-2</v>
      </c>
      <c r="D46" s="206">
        <v>1.7974445587175314E-2</v>
      </c>
      <c r="E46" s="206">
        <v>1.79823575229896E-2</v>
      </c>
      <c r="F46" s="206">
        <v>-0.16030376801329305</v>
      </c>
      <c r="G46" s="206">
        <v>-0.15925404677526478</v>
      </c>
      <c r="H46" s="206">
        <v>3.5980582079250478E-2</v>
      </c>
      <c r="I46" s="206">
        <v>3.8101799788153201E-2</v>
      </c>
      <c r="J46" s="206">
        <v>-1.8719961260897922E-3</v>
      </c>
      <c r="K46" s="207">
        <v>5.3819587837235394E-2</v>
      </c>
    </row>
    <row r="47" spans="1:11" x14ac:dyDescent="0.2">
      <c r="A47" s="588" t="s">
        <v>499</v>
      </c>
      <c r="B47" s="206">
        <v>4.7338781620259507E-2</v>
      </c>
      <c r="C47" s="206">
        <v>7.8268523041881144E-2</v>
      </c>
      <c r="D47" s="206">
        <v>-1.3773622215026426E-3</v>
      </c>
      <c r="E47" s="206">
        <v>-5.6667912772234708E-4</v>
      </c>
      <c r="F47" s="206">
        <v>-0.16261528664552372</v>
      </c>
      <c r="G47" s="206">
        <v>-9.3472668485245047E-2</v>
      </c>
      <c r="H47" s="206">
        <v>3.1522626012281396E-2</v>
      </c>
      <c r="I47" s="206">
        <v>4.0397783265075482E-2</v>
      </c>
      <c r="J47" s="206">
        <v>-3.5212866768177808E-2</v>
      </c>
      <c r="K47" s="207">
        <v>4.8513633950605817E-2</v>
      </c>
    </row>
    <row r="48" spans="1:11" x14ac:dyDescent="0.2">
      <c r="A48" s="588" t="s">
        <v>530</v>
      </c>
      <c r="B48" s="206">
        <v>-2.7872714952522637E-3</v>
      </c>
      <c r="C48" s="206">
        <v>-3.1977311162684652E-2</v>
      </c>
      <c r="D48" s="206">
        <v>4.7774508543076966E-2</v>
      </c>
      <c r="E48" s="206">
        <v>6.4646970964175487E-2</v>
      </c>
      <c r="F48" s="206">
        <v>2.169307371765905E-3</v>
      </c>
      <c r="G48" s="206">
        <v>-0.20160762271807986</v>
      </c>
      <c r="H48" s="206">
        <v>0.10088390077061415</v>
      </c>
      <c r="I48" s="206">
        <v>1.8767406356343663E-2</v>
      </c>
      <c r="J48" s="206">
        <v>0.1168704023594842</v>
      </c>
      <c r="K48" s="207">
        <v>1.1085487525526627E-2</v>
      </c>
    </row>
    <row r="49" spans="1:11" x14ac:dyDescent="0.2">
      <c r="A49" s="588" t="s">
        <v>543</v>
      </c>
      <c r="B49" s="206">
        <v>-4.2671010831972778E-2</v>
      </c>
      <c r="C49" s="206">
        <v>-5.5727797570641058E-2</v>
      </c>
      <c r="D49" s="206">
        <v>2.4150770707925151E-2</v>
      </c>
      <c r="E49" s="206">
        <v>2.7594117700021625E-2</v>
      </c>
      <c r="F49" s="206">
        <v>-0.10881181018859454</v>
      </c>
      <c r="G49" s="206">
        <v>-1.1043004083291175E-2</v>
      </c>
      <c r="H49" s="206">
        <v>1.8114378130247966E-2</v>
      </c>
      <c r="I49" s="206">
        <v>-8.3152293568143909E-3</v>
      </c>
      <c r="J49" s="206">
        <v>-2.6534027398731119E-2</v>
      </c>
      <c r="K49" s="207">
        <v>2.1503563395406378E-3</v>
      </c>
    </row>
    <row r="50" spans="1:11" x14ac:dyDescent="0.2">
      <c r="A50" s="588" t="s">
        <v>492</v>
      </c>
      <c r="B50" s="206">
        <v>8.0638831514550091E-3</v>
      </c>
      <c r="C50" s="206">
        <v>-1.0285102844897698E-2</v>
      </c>
      <c r="D50" s="206">
        <v>2.4573655029595853E-2</v>
      </c>
      <c r="E50" s="206">
        <v>2.5727053186949123E-2</v>
      </c>
      <c r="F50" s="206">
        <v>-1.2418810258152946E-2</v>
      </c>
      <c r="G50" s="206">
        <v>-2.2666081457923259E-2</v>
      </c>
      <c r="H50" s="206">
        <v>2.2335584053345237E-2</v>
      </c>
      <c r="I50" s="206">
        <v>-1.6210470332465476E-2</v>
      </c>
      <c r="J50" s="206">
        <v>-3.2601806321217452E-2</v>
      </c>
      <c r="K50" s="207">
        <v>-1.6129432137558353E-2</v>
      </c>
    </row>
    <row r="51" spans="1:11" x14ac:dyDescent="0.2">
      <c r="A51" s="588" t="s">
        <v>794</v>
      </c>
      <c r="B51" s="206">
        <v>-3.0266996887569175E-2</v>
      </c>
      <c r="C51" s="206">
        <v>-7.8840122675031377E-2</v>
      </c>
      <c r="D51" s="206">
        <v>0.14143657054851766</v>
      </c>
      <c r="E51" s="206">
        <v>0.150710275263223</v>
      </c>
      <c r="F51" s="206">
        <v>-6.4395723899866364E-2</v>
      </c>
      <c r="G51" s="206">
        <v>-0.18471327786261449</v>
      </c>
      <c r="H51" s="206">
        <v>7.9125706332674461E-2</v>
      </c>
      <c r="I51" s="206">
        <v>2.5030754644774778E-3</v>
      </c>
      <c r="J51" s="206">
        <v>-2.3444253680427352E-2</v>
      </c>
      <c r="K51" s="207">
        <v>2.3689360751596888E-2</v>
      </c>
    </row>
    <row r="52" spans="1:11" x14ac:dyDescent="0.2">
      <c r="A52" s="588" t="s">
        <v>544</v>
      </c>
      <c r="B52" s="206">
        <v>9.4980232977024404E-3</v>
      </c>
      <c r="C52" s="206">
        <v>-3.2510034280468614E-2</v>
      </c>
      <c r="D52" s="206">
        <v>7.9262382013973287E-2</v>
      </c>
      <c r="E52" s="206">
        <v>8.7351314512931877E-2</v>
      </c>
      <c r="F52" s="206">
        <v>-0.33998559781549376</v>
      </c>
      <c r="G52" s="206">
        <v>3.0983408470629081E-2</v>
      </c>
      <c r="H52" s="206">
        <v>6.1620910572500298E-2</v>
      </c>
      <c r="I52" s="206">
        <v>-0.15843559081389114</v>
      </c>
      <c r="J52" s="206">
        <v>-0.22841438136510261</v>
      </c>
      <c r="K52" s="207">
        <v>-0.15210548633185561</v>
      </c>
    </row>
    <row r="53" spans="1:11" x14ac:dyDescent="0.2">
      <c r="A53" s="588" t="s">
        <v>519</v>
      </c>
      <c r="B53" s="206">
        <v>-4.4848255333396203E-2</v>
      </c>
      <c r="C53" s="206">
        <v>-3.5075001318662813E-2</v>
      </c>
      <c r="D53" s="206">
        <v>-6.0090648266258317E-2</v>
      </c>
      <c r="E53" s="206">
        <v>-5.9666242804333081E-2</v>
      </c>
      <c r="F53" s="206">
        <v>-0.19374089889988555</v>
      </c>
      <c r="G53" s="206">
        <v>-5.6940579109277523E-2</v>
      </c>
      <c r="H53" s="206">
        <v>1.4768419685199596E-2</v>
      </c>
      <c r="I53" s="206">
        <v>-1.1873729630880403E-2</v>
      </c>
      <c r="J53" s="206">
        <v>3.5698494127388791E-2</v>
      </c>
      <c r="K53" s="207">
        <v>-1.6374911148529403E-2</v>
      </c>
    </row>
    <row r="54" spans="1:11" x14ac:dyDescent="0.2">
      <c r="A54" s="589" t="s">
        <v>500</v>
      </c>
      <c r="B54" s="210">
        <v>-5.4436170950183049E-2</v>
      </c>
      <c r="C54" s="210">
        <v>-8.4025769487296231E-2</v>
      </c>
      <c r="D54" s="210">
        <v>-6.9980837882636426E-2</v>
      </c>
      <c r="E54" s="210">
        <v>-6.9447808863329019E-2</v>
      </c>
      <c r="F54" s="210">
        <v>0.2531446190392197</v>
      </c>
      <c r="G54" s="210">
        <v>-8.6001629035149851E-2</v>
      </c>
      <c r="H54" s="210">
        <v>-1.428944230072271E-2</v>
      </c>
      <c r="I54" s="210">
        <v>-6.0343197584612596E-2</v>
      </c>
      <c r="J54" s="210">
        <v>5.3083134393196341E-2</v>
      </c>
      <c r="K54" s="211">
        <v>-8.6047002089206348E-2</v>
      </c>
    </row>
    <row r="56" spans="1:11" x14ac:dyDescent="0.2">
      <c r="A56" s="215" t="s">
        <v>319</v>
      </c>
    </row>
  </sheetData>
  <mergeCells count="2">
    <mergeCell ref="A2:K2"/>
    <mergeCell ref="A1:K1"/>
  </mergeCells>
  <printOptions horizontalCentered="1"/>
  <pageMargins left="1" right="1" top="1" bottom="1" header="0.5" footer="0.5"/>
  <pageSetup scale="72" orientation="portrait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J56"/>
  <sheetViews>
    <sheetView showGridLines="0" topLeftCell="A13" zoomScaleNormal="100" workbookViewId="0">
      <selection activeCell="F39" sqref="F39"/>
    </sheetView>
  </sheetViews>
  <sheetFormatPr defaultRowHeight="12" x14ac:dyDescent="0.2"/>
  <cols>
    <col min="1" max="1" width="18.42578125" style="215" customWidth="1"/>
    <col min="2" max="2" width="10" style="215" customWidth="1"/>
    <col min="3" max="3" width="9.42578125" style="215" customWidth="1"/>
    <col min="4" max="4" width="9.28515625" style="215" customWidth="1"/>
    <col min="5" max="5" width="10" style="215" customWidth="1"/>
    <col min="6" max="6" width="9.28515625" style="215" customWidth="1"/>
    <col min="7" max="7" width="9.140625" style="215" customWidth="1"/>
    <col min="8" max="8" width="10" style="215" customWidth="1"/>
    <col min="9" max="9" width="8.7109375" style="215" customWidth="1"/>
    <col min="10" max="10" width="9.42578125" style="215" customWidth="1"/>
    <col min="11" max="11" width="10" style="215" customWidth="1"/>
    <col min="12" max="16384" width="9.140625" style="215"/>
  </cols>
  <sheetData>
    <row r="1" spans="1:10" s="355" customFormat="1" ht="15.75" x14ac:dyDescent="0.25">
      <c r="A1" s="1119" t="str">
        <f>CONCATENATE('List of Tables'!A66,":  ",'List of Tables'!C66)</f>
        <v>TABLE 53:  Domestic U.S. Visitor Length of Stay (in days) by Island and State 2013</v>
      </c>
      <c r="B1" s="1120"/>
      <c r="C1" s="1120"/>
      <c r="D1" s="1120"/>
      <c r="E1" s="1120"/>
      <c r="F1" s="1120"/>
      <c r="G1" s="1120"/>
      <c r="H1" s="1120"/>
      <c r="I1" s="1120"/>
      <c r="J1" s="1120"/>
    </row>
    <row r="2" spans="1:10" s="133" customFormat="1" ht="15.75" x14ac:dyDescent="0.25">
      <c r="A2" s="1118" t="s">
        <v>742</v>
      </c>
      <c r="B2" s="1118"/>
      <c r="C2" s="1118"/>
      <c r="D2" s="1118"/>
      <c r="E2" s="1118"/>
      <c r="F2" s="1118"/>
      <c r="G2" s="1118"/>
      <c r="H2" s="1118"/>
      <c r="I2" s="1118"/>
      <c r="J2" s="1118"/>
    </row>
    <row r="3" spans="1:10" x14ac:dyDescent="0.2">
      <c r="A3" s="3"/>
      <c r="B3" s="587"/>
      <c r="C3" s="3"/>
      <c r="D3" s="3"/>
      <c r="E3" s="3"/>
      <c r="F3" s="3"/>
      <c r="G3" s="3"/>
      <c r="H3" s="3"/>
      <c r="I3" s="3"/>
      <c r="J3" s="3"/>
    </row>
    <row r="4" spans="1:10" s="863" customFormat="1" ht="24" customHeight="1" x14ac:dyDescent="0.2">
      <c r="A4" s="497" t="s">
        <v>743</v>
      </c>
      <c r="B4" s="930" t="s">
        <v>149</v>
      </c>
      <c r="C4" s="879" t="s">
        <v>721</v>
      </c>
      <c r="D4" s="879" t="s">
        <v>723</v>
      </c>
      <c r="E4" s="879" t="s">
        <v>745</v>
      </c>
      <c r="F4" s="879" t="s">
        <v>727</v>
      </c>
      <c r="G4" s="879" t="s">
        <v>722</v>
      </c>
      <c r="H4" s="879" t="s">
        <v>746</v>
      </c>
      <c r="I4" s="879" t="s">
        <v>729</v>
      </c>
      <c r="J4" s="305" t="s">
        <v>731</v>
      </c>
    </row>
    <row r="5" spans="1:10" x14ac:dyDescent="0.2">
      <c r="A5" s="588" t="s">
        <v>440</v>
      </c>
      <c r="B5" s="212">
        <v>10.331912374776776</v>
      </c>
      <c r="C5" s="212">
        <v>8.0625082290235319</v>
      </c>
      <c r="D5" s="212">
        <v>7.2412081066245602</v>
      </c>
      <c r="E5" s="212">
        <v>4.0806911710417175</v>
      </c>
      <c r="F5" s="212">
        <v>3.4000449152555534</v>
      </c>
      <c r="G5" s="212">
        <v>6.5193984312681206</v>
      </c>
      <c r="H5" s="212">
        <v>6.4328390683187493</v>
      </c>
      <c r="I5" s="212">
        <v>3.6637257657930218</v>
      </c>
      <c r="J5" s="919">
        <v>5.635504607283</v>
      </c>
    </row>
    <row r="6" spans="1:10" x14ac:dyDescent="0.2">
      <c r="A6" s="588" t="s">
        <v>341</v>
      </c>
      <c r="B6" s="212">
        <v>12.477492473000519</v>
      </c>
      <c r="C6" s="212">
        <v>8.7350832303061914</v>
      </c>
      <c r="D6" s="212">
        <v>11.373085753796648</v>
      </c>
      <c r="E6" s="212">
        <v>12.024852316668914</v>
      </c>
      <c r="F6" s="212">
        <v>4.3587967085934176</v>
      </c>
      <c r="G6" s="212">
        <v>10.830614423258114</v>
      </c>
      <c r="H6" s="212">
        <v>13.74547449238157</v>
      </c>
      <c r="I6" s="212">
        <v>9.0331286887103133</v>
      </c>
      <c r="J6" s="919">
        <v>12.600753674291507</v>
      </c>
    </row>
    <row r="7" spans="1:10" x14ac:dyDescent="0.2">
      <c r="A7" s="588" t="s">
        <v>346</v>
      </c>
      <c r="B7" s="212">
        <v>9.712562844142095</v>
      </c>
      <c r="C7" s="212">
        <v>7.6379046601831275</v>
      </c>
      <c r="D7" s="212">
        <v>8.3437614760175851</v>
      </c>
      <c r="E7" s="212">
        <v>5.5089888604115815</v>
      </c>
      <c r="F7" s="212">
        <v>4.2081590112893963</v>
      </c>
      <c r="G7" s="212">
        <v>8.0695777753625659</v>
      </c>
      <c r="H7" s="212">
        <v>8.4881485302157973</v>
      </c>
      <c r="I7" s="212">
        <v>5.2777193229637414</v>
      </c>
      <c r="J7" s="919">
        <v>7.7903213264932418</v>
      </c>
    </row>
    <row r="8" spans="1:10" x14ac:dyDescent="0.2">
      <c r="A8" s="588" t="s">
        <v>429</v>
      </c>
      <c r="B8" s="212">
        <v>10.064922169569607</v>
      </c>
      <c r="C8" s="212">
        <v>7.3381145466596474</v>
      </c>
      <c r="D8" s="212">
        <v>7.6237253456594969</v>
      </c>
      <c r="E8" s="212">
        <v>4.400539092947338</v>
      </c>
      <c r="F8" s="212">
        <v>3.4798335904953839</v>
      </c>
      <c r="G8" s="212">
        <v>6.866784733929105</v>
      </c>
      <c r="H8" s="212">
        <v>7.8878945177352575</v>
      </c>
      <c r="I8" s="212">
        <v>4.7987953547243256</v>
      </c>
      <c r="J8" s="919">
        <v>6.7859478259720438</v>
      </c>
    </row>
    <row r="9" spans="1:10" x14ac:dyDescent="0.2">
      <c r="A9" s="588" t="s">
        <v>342</v>
      </c>
      <c r="B9" s="212">
        <v>9.0291352288432876</v>
      </c>
      <c r="C9" s="212">
        <v>7.3628780479476124</v>
      </c>
      <c r="D9" s="212">
        <v>8.2339049057792355</v>
      </c>
      <c r="E9" s="212">
        <v>4.9990508445597248</v>
      </c>
      <c r="F9" s="212">
        <v>4.2671198912877975</v>
      </c>
      <c r="G9" s="212">
        <v>8.2801789083720827</v>
      </c>
      <c r="H9" s="212">
        <v>8.395423286868791</v>
      </c>
      <c r="I9" s="212">
        <v>5.3743430496910474</v>
      </c>
      <c r="J9" s="919">
        <v>7.8539294074936237</v>
      </c>
    </row>
    <row r="10" spans="1:10" x14ac:dyDescent="0.2">
      <c r="A10" s="588" t="s">
        <v>347</v>
      </c>
      <c r="B10" s="212">
        <v>10.454370154815013</v>
      </c>
      <c r="C10" s="212">
        <v>7.5012105486404481</v>
      </c>
      <c r="D10" s="212">
        <v>8.9615813221858645</v>
      </c>
      <c r="E10" s="212">
        <v>6.0666310209052776</v>
      </c>
      <c r="F10" s="212">
        <v>4.220740894038034</v>
      </c>
      <c r="G10" s="212">
        <v>8.9422709321240621</v>
      </c>
      <c r="H10" s="212">
        <v>9.0921911882103821</v>
      </c>
      <c r="I10" s="212">
        <v>5.356202789930963</v>
      </c>
      <c r="J10" s="919">
        <v>8.4362735647074558</v>
      </c>
    </row>
    <row r="11" spans="1:10" x14ac:dyDescent="0.2">
      <c r="A11" s="588" t="s">
        <v>445</v>
      </c>
      <c r="B11" s="212">
        <v>11.364302152734197</v>
      </c>
      <c r="C11" s="212">
        <v>7.9884078545415296</v>
      </c>
      <c r="D11" s="212">
        <v>8.1120115613040475</v>
      </c>
      <c r="E11" s="212">
        <v>4.8016600444488811</v>
      </c>
      <c r="F11" s="212">
        <v>3.7412549428435642</v>
      </c>
      <c r="G11" s="212">
        <v>6.8004099449614035</v>
      </c>
      <c r="H11" s="212">
        <v>7.4205371772279065</v>
      </c>
      <c r="I11" s="212">
        <v>4.5534026201325997</v>
      </c>
      <c r="J11" s="919">
        <v>6.6574574821161523</v>
      </c>
    </row>
    <row r="12" spans="1:10" x14ac:dyDescent="0.2">
      <c r="A12" s="588" t="s">
        <v>456</v>
      </c>
      <c r="B12" s="212">
        <v>11.461889817436722</v>
      </c>
      <c r="C12" s="212">
        <v>7.7361758964506704</v>
      </c>
      <c r="D12" s="212">
        <v>8.0522499509546464</v>
      </c>
      <c r="E12" s="212">
        <v>3.3962466129052209</v>
      </c>
      <c r="F12" s="212">
        <v>3.5906999255029333</v>
      </c>
      <c r="G12" s="212">
        <v>6.4998983655887326</v>
      </c>
      <c r="H12" s="212">
        <v>7.7764968578765119</v>
      </c>
      <c r="I12" s="212">
        <v>4.4491726270152805</v>
      </c>
      <c r="J12" s="919">
        <v>6.8117675374201045</v>
      </c>
    </row>
    <row r="13" spans="1:10" x14ac:dyDescent="0.2">
      <c r="A13" s="588" t="s">
        <v>458</v>
      </c>
      <c r="B13" s="212">
        <v>10.988330350959455</v>
      </c>
      <c r="C13" s="212">
        <v>8.0571282117698146</v>
      </c>
      <c r="D13" s="212">
        <v>7.4870623752232763</v>
      </c>
      <c r="E13" s="212">
        <v>3.8091701541224086</v>
      </c>
      <c r="F13" s="212">
        <v>3.6260065159290353</v>
      </c>
      <c r="G13" s="212">
        <v>6.3914735208324434</v>
      </c>
      <c r="H13" s="212">
        <v>6.962285374919345</v>
      </c>
      <c r="I13" s="212">
        <v>3.9233935533390407</v>
      </c>
      <c r="J13" s="919">
        <v>6.1866327172672761</v>
      </c>
    </row>
    <row r="14" spans="1:10" x14ac:dyDescent="0.2">
      <c r="A14" s="589" t="s">
        <v>459</v>
      </c>
      <c r="B14" s="212">
        <v>10.31597877502244</v>
      </c>
      <c r="C14" s="212">
        <v>7.8809317334772322</v>
      </c>
      <c r="D14" s="212">
        <v>7.1172590505931659</v>
      </c>
      <c r="E14" s="212">
        <v>2.8801465267929132</v>
      </c>
      <c r="F14" s="212">
        <v>3.5451243492280264</v>
      </c>
      <c r="G14" s="212">
        <v>6.8508513359401118</v>
      </c>
      <c r="H14" s="212">
        <v>7.0460130561376504</v>
      </c>
      <c r="I14" s="212">
        <v>4.0740617769939043</v>
      </c>
      <c r="J14" s="919">
        <v>6.2680290974681805</v>
      </c>
    </row>
    <row r="15" spans="1:10" x14ac:dyDescent="0.2">
      <c r="A15" s="590" t="s">
        <v>348</v>
      </c>
      <c r="B15" s="213">
        <v>10.471853426593025</v>
      </c>
      <c r="C15" s="213">
        <v>7.9877822096712823</v>
      </c>
      <c r="D15" s="213">
        <v>9.3779851938714938</v>
      </c>
      <c r="E15" s="213">
        <v>6.288504651048159</v>
      </c>
      <c r="F15" s="213">
        <v>5.7998394858900806</v>
      </c>
      <c r="G15" s="213">
        <v>8.9888474140877346</v>
      </c>
      <c r="H15" s="213">
        <v>10.271853637977875</v>
      </c>
      <c r="I15" s="213">
        <v>6.7382079739129699</v>
      </c>
      <c r="J15" s="920">
        <v>9.2397625286260681</v>
      </c>
    </row>
    <row r="16" spans="1:10" x14ac:dyDescent="0.2">
      <c r="A16" s="588" t="s">
        <v>434</v>
      </c>
      <c r="B16" s="212">
        <v>10.380196843276659</v>
      </c>
      <c r="C16" s="212">
        <v>6.9859428502388656</v>
      </c>
      <c r="D16" s="212">
        <v>8.4118100920646981</v>
      </c>
      <c r="E16" s="212">
        <v>5.3666188872695013</v>
      </c>
      <c r="F16" s="212">
        <v>3.8630922906547775</v>
      </c>
      <c r="G16" s="212">
        <v>7.3986650776989311</v>
      </c>
      <c r="H16" s="212">
        <v>7.5852922647536047</v>
      </c>
      <c r="I16" s="212">
        <v>4.1126203328552684</v>
      </c>
      <c r="J16" s="919">
        <v>7.0343910362442248</v>
      </c>
    </row>
    <row r="17" spans="1:10" x14ac:dyDescent="0.2">
      <c r="A17" s="588" t="s">
        <v>435</v>
      </c>
      <c r="B17" s="212">
        <v>10.674828810091615</v>
      </c>
      <c r="C17" s="212">
        <v>7.6255396931945612</v>
      </c>
      <c r="D17" s="212">
        <v>7.9753588892266132</v>
      </c>
      <c r="E17" s="212">
        <v>5.422028101699933</v>
      </c>
      <c r="F17" s="212">
        <v>3.3916456413162961</v>
      </c>
      <c r="G17" s="212">
        <v>7.050762242708652</v>
      </c>
      <c r="H17" s="212">
        <v>7.2248465315896295</v>
      </c>
      <c r="I17" s="212">
        <v>3.848503156099186</v>
      </c>
      <c r="J17" s="919">
        <v>6.6476397116054606</v>
      </c>
    </row>
    <row r="18" spans="1:10" x14ac:dyDescent="0.2">
      <c r="A18" s="588" t="s">
        <v>421</v>
      </c>
      <c r="B18" s="212">
        <v>10.692453961173038</v>
      </c>
      <c r="C18" s="212">
        <v>7.5938915028717684</v>
      </c>
      <c r="D18" s="212">
        <v>8.01507540058134</v>
      </c>
      <c r="E18" s="212">
        <v>4.0633030308514941</v>
      </c>
      <c r="F18" s="212">
        <v>3.6138961689957476</v>
      </c>
      <c r="G18" s="212">
        <v>7.5350709776063516</v>
      </c>
      <c r="H18" s="212">
        <v>7.8632651195949226</v>
      </c>
      <c r="I18" s="212">
        <v>4.381655002299242</v>
      </c>
      <c r="J18" s="919">
        <v>7.1502462352281544</v>
      </c>
    </row>
    <row r="19" spans="1:10" x14ac:dyDescent="0.2">
      <c r="A19" s="588" t="s">
        <v>422</v>
      </c>
      <c r="B19" s="212">
        <v>10.046040780039448</v>
      </c>
      <c r="C19" s="212">
        <v>7.2049391372776617</v>
      </c>
      <c r="D19" s="212">
        <v>7.9094407802380449</v>
      </c>
      <c r="E19" s="212">
        <v>3.1509554694552508</v>
      </c>
      <c r="F19" s="212">
        <v>3.519220871753606</v>
      </c>
      <c r="G19" s="212">
        <v>7.0963340320297181</v>
      </c>
      <c r="H19" s="212">
        <v>7.2298951708090051</v>
      </c>
      <c r="I19" s="212">
        <v>4.0229564188283824</v>
      </c>
      <c r="J19" s="919">
        <v>6.6260157278914136</v>
      </c>
    </row>
    <row r="20" spans="1:10" x14ac:dyDescent="0.2">
      <c r="A20" s="588" t="s">
        <v>441</v>
      </c>
      <c r="B20" s="212">
        <v>10.647589596304394</v>
      </c>
      <c r="C20" s="212">
        <v>7.8569828837859266</v>
      </c>
      <c r="D20" s="212">
        <v>7.8677178191458097</v>
      </c>
      <c r="E20" s="212">
        <v>4.0126221006514635</v>
      </c>
      <c r="F20" s="212">
        <v>3.287806340538066</v>
      </c>
      <c r="G20" s="212">
        <v>6.6585778688078312</v>
      </c>
      <c r="H20" s="212">
        <v>7.5213359933819275</v>
      </c>
      <c r="I20" s="212">
        <v>4.2640165900294251</v>
      </c>
      <c r="J20" s="919">
        <v>6.6588336771101257</v>
      </c>
    </row>
    <row r="21" spans="1:10" x14ac:dyDescent="0.2">
      <c r="A21" s="588" t="s">
        <v>430</v>
      </c>
      <c r="B21" s="212">
        <v>9.8632446844678121</v>
      </c>
      <c r="C21" s="212">
        <v>7.4983952197278114</v>
      </c>
      <c r="D21" s="212">
        <v>6.83702435318677</v>
      </c>
      <c r="E21" s="212">
        <v>3.2003431296141964</v>
      </c>
      <c r="F21" s="212">
        <v>2.9722515628051029</v>
      </c>
      <c r="G21" s="212">
        <v>5.9323414926026041</v>
      </c>
      <c r="H21" s="212">
        <v>6.6420701699087061</v>
      </c>
      <c r="I21" s="212">
        <v>4.1654491913026881</v>
      </c>
      <c r="J21" s="919">
        <v>5.492157577788662</v>
      </c>
    </row>
    <row r="22" spans="1:10" x14ac:dyDescent="0.2">
      <c r="A22" s="588" t="s">
        <v>446</v>
      </c>
      <c r="B22" s="212">
        <v>13.492251149148755</v>
      </c>
      <c r="C22" s="212">
        <v>10.718215882760168</v>
      </c>
      <c r="D22" s="212">
        <v>8.9124813629220068</v>
      </c>
      <c r="E22" s="212">
        <v>6.1924814346708779</v>
      </c>
      <c r="F22" s="212">
        <v>3.3472207984241966</v>
      </c>
      <c r="G22" s="212">
        <v>10.143754595480837</v>
      </c>
      <c r="H22" s="212">
        <v>9.8770137628764711</v>
      </c>
      <c r="I22" s="212">
        <v>6.569544696496453</v>
      </c>
      <c r="J22" s="919">
        <v>8.6532197223434029</v>
      </c>
    </row>
    <row r="23" spans="1:10" x14ac:dyDescent="0.2">
      <c r="A23" s="588" t="s">
        <v>460</v>
      </c>
      <c r="B23" s="212">
        <v>10.62219473542994</v>
      </c>
      <c r="C23" s="212">
        <v>7.8298103655925404</v>
      </c>
      <c r="D23" s="212">
        <v>7.5378180036935269</v>
      </c>
      <c r="E23" s="212">
        <v>4.2036038067603556</v>
      </c>
      <c r="F23" s="212">
        <v>4.1704356402852678</v>
      </c>
      <c r="G23" s="212">
        <v>6.8581473180893493</v>
      </c>
      <c r="H23" s="212">
        <v>7.0921656481082742</v>
      </c>
      <c r="I23" s="212">
        <v>4.2219751100029379</v>
      </c>
      <c r="J23" s="919">
        <v>6.3432597030772619</v>
      </c>
    </row>
    <row r="24" spans="1:10" x14ac:dyDescent="0.2">
      <c r="A24" s="589" t="s">
        <v>447</v>
      </c>
      <c r="B24" s="214">
        <v>11.349885941410964</v>
      </c>
      <c r="C24" s="214">
        <v>7.6793866955723287</v>
      </c>
      <c r="D24" s="214">
        <v>8.2903009133475312</v>
      </c>
      <c r="E24" s="214">
        <v>4.5900436094239465</v>
      </c>
      <c r="F24" s="214">
        <v>3.7853924869981936</v>
      </c>
      <c r="G24" s="214">
        <v>7.4350429524124886</v>
      </c>
      <c r="H24" s="214">
        <v>8.084981458767194</v>
      </c>
      <c r="I24" s="214">
        <v>5.3830393216925527</v>
      </c>
      <c r="J24" s="921">
        <v>7.1182666662913103</v>
      </c>
    </row>
    <row r="25" spans="1:10" x14ac:dyDescent="0.2">
      <c r="A25" s="588" t="s">
        <v>436</v>
      </c>
      <c r="B25" s="212">
        <v>11.550582281627614</v>
      </c>
      <c r="C25" s="212">
        <v>7.743118687519055</v>
      </c>
      <c r="D25" s="212">
        <v>8.7403435447521964</v>
      </c>
      <c r="E25" s="212">
        <v>6.6400705902276362</v>
      </c>
      <c r="F25" s="212">
        <v>3.6080650657707136</v>
      </c>
      <c r="G25" s="212">
        <v>7.542935806941844</v>
      </c>
      <c r="H25" s="212">
        <v>8.0392789442134891</v>
      </c>
      <c r="I25" s="212">
        <v>4.2002193679026378</v>
      </c>
      <c r="J25" s="919">
        <v>7.4190430977491415</v>
      </c>
    </row>
    <row r="26" spans="1:10" x14ac:dyDescent="0.2">
      <c r="A26" s="588" t="s">
        <v>423</v>
      </c>
      <c r="B26" s="212">
        <v>11.2162746956914</v>
      </c>
      <c r="C26" s="212">
        <v>7.6331719700116656</v>
      </c>
      <c r="D26" s="212">
        <v>9.1416997830966054</v>
      </c>
      <c r="E26" s="212">
        <v>6.8523564917868578</v>
      </c>
      <c r="F26" s="212">
        <v>3.6364237839669058</v>
      </c>
      <c r="G26" s="212">
        <v>8.4293186698443918</v>
      </c>
      <c r="H26" s="212">
        <v>8.7846000682699312</v>
      </c>
      <c r="I26" s="212">
        <v>4.9218133524000462</v>
      </c>
      <c r="J26" s="919">
        <v>8.135279464496163</v>
      </c>
    </row>
    <row r="27" spans="1:10" x14ac:dyDescent="0.2">
      <c r="A27" s="588" t="s">
        <v>442</v>
      </c>
      <c r="B27" s="212">
        <v>9.9119568065753647</v>
      </c>
      <c r="C27" s="212">
        <v>7.9657350234850357</v>
      </c>
      <c r="D27" s="212">
        <v>6.9984905967336539</v>
      </c>
      <c r="E27" s="212">
        <v>4.1147965202909136</v>
      </c>
      <c r="F27" s="212">
        <v>3.3231927373929486</v>
      </c>
      <c r="G27" s="212">
        <v>6.4619661176755603</v>
      </c>
      <c r="H27" s="212">
        <v>6.6591056720526227</v>
      </c>
      <c r="I27" s="212">
        <v>3.6906443552472754</v>
      </c>
      <c r="J27" s="919">
        <v>5.9886184215160707</v>
      </c>
    </row>
    <row r="28" spans="1:10" x14ac:dyDescent="0.2">
      <c r="A28" s="588" t="s">
        <v>424</v>
      </c>
      <c r="B28" s="212">
        <v>10.388759543516368</v>
      </c>
      <c r="C28" s="212">
        <v>7.5267570162047548</v>
      </c>
      <c r="D28" s="212">
        <v>7.9797610038929445</v>
      </c>
      <c r="E28" s="212">
        <v>5.1075029071506739</v>
      </c>
      <c r="F28" s="212">
        <v>4.0551071828514633</v>
      </c>
      <c r="G28" s="212">
        <v>7.2878614398168349</v>
      </c>
      <c r="H28" s="212">
        <v>7.3107693013290946</v>
      </c>
      <c r="I28" s="212">
        <v>3.9071869780364459</v>
      </c>
      <c r="J28" s="919">
        <v>6.6991697168852964</v>
      </c>
    </row>
    <row r="29" spans="1:10" x14ac:dyDescent="0.2">
      <c r="A29" s="588" t="s">
        <v>349</v>
      </c>
      <c r="B29" s="212">
        <v>11.045549634348754</v>
      </c>
      <c r="C29" s="212">
        <v>8.1572754634126561</v>
      </c>
      <c r="D29" s="212">
        <v>9.6958290926535362</v>
      </c>
      <c r="E29" s="212">
        <v>5.7962273831727451</v>
      </c>
      <c r="F29" s="212">
        <v>4.0446565525777336</v>
      </c>
      <c r="G29" s="212">
        <v>9.5464630622690017</v>
      </c>
      <c r="H29" s="212">
        <v>10.641371111091361</v>
      </c>
      <c r="I29" s="212">
        <v>5.6358545917069263</v>
      </c>
      <c r="J29" s="919">
        <v>10.026826250354977</v>
      </c>
    </row>
    <row r="30" spans="1:10" x14ac:dyDescent="0.2">
      <c r="A30" s="588" t="s">
        <v>425</v>
      </c>
      <c r="B30" s="212">
        <v>10.207755415457804</v>
      </c>
      <c r="C30" s="212">
        <v>7.2130795735242037</v>
      </c>
      <c r="D30" s="212">
        <v>7.8079556680349542</v>
      </c>
      <c r="E30" s="212">
        <v>4.0749360890646109</v>
      </c>
      <c r="F30" s="212">
        <v>2.7701298409331141</v>
      </c>
      <c r="G30" s="212">
        <v>7.3202456781368612</v>
      </c>
      <c r="H30" s="212">
        <v>7.7162541624556829</v>
      </c>
      <c r="I30" s="212">
        <v>3.6603265481591389</v>
      </c>
      <c r="J30" s="919">
        <v>7.3257259967485941</v>
      </c>
    </row>
    <row r="31" spans="1:10" x14ac:dyDescent="0.2">
      <c r="A31" s="588" t="s">
        <v>350</v>
      </c>
      <c r="B31" s="212">
        <v>9.8060295562981246</v>
      </c>
      <c r="C31" s="212">
        <v>8.0781028905179717</v>
      </c>
      <c r="D31" s="212">
        <v>8.5331143691413942</v>
      </c>
      <c r="E31" s="212">
        <v>4.6251385434784371</v>
      </c>
      <c r="F31" s="212">
        <v>4.8394835097426867</v>
      </c>
      <c r="G31" s="212">
        <v>8.2751573536113376</v>
      </c>
      <c r="H31" s="212">
        <v>8.9814119351177677</v>
      </c>
      <c r="I31" s="212">
        <v>5.9328604546089405</v>
      </c>
      <c r="J31" s="919">
        <v>8.3642133684343669</v>
      </c>
    </row>
    <row r="32" spans="1:10" x14ac:dyDescent="0.2">
      <c r="A32" s="588" t="s">
        <v>448</v>
      </c>
      <c r="B32" s="212">
        <v>12.640670493215989</v>
      </c>
      <c r="C32" s="212">
        <v>9.4502631381934439</v>
      </c>
      <c r="D32" s="212">
        <v>8.9878498372542737</v>
      </c>
      <c r="E32" s="212">
        <v>5.8676429890392887</v>
      </c>
      <c r="F32" s="212">
        <v>3.4208421098809438</v>
      </c>
      <c r="G32" s="212">
        <v>8.5263606869861963</v>
      </c>
      <c r="H32" s="212">
        <v>8.9519854733294277</v>
      </c>
      <c r="I32" s="212">
        <v>5.9863700183138002</v>
      </c>
      <c r="J32" s="919">
        <v>7.9780604336020087</v>
      </c>
    </row>
    <row r="33" spans="1:10" x14ac:dyDescent="0.2">
      <c r="A33" s="588" t="s">
        <v>452</v>
      </c>
      <c r="B33" s="212">
        <v>10.643492786868144</v>
      </c>
      <c r="C33" s="212">
        <v>6.9340488489133456</v>
      </c>
      <c r="D33" s="212">
        <v>7.3555141238275903</v>
      </c>
      <c r="E33" s="212">
        <v>4.8473709692542206</v>
      </c>
      <c r="F33" s="212">
        <v>3.7763296202253009</v>
      </c>
      <c r="G33" s="212">
        <v>6.7095665891135257</v>
      </c>
      <c r="H33" s="212">
        <v>6.6697075224225912</v>
      </c>
      <c r="I33" s="212">
        <v>3.8958001679231855</v>
      </c>
      <c r="J33" s="919">
        <v>6.1019011517165831</v>
      </c>
    </row>
    <row r="34" spans="1:10" x14ac:dyDescent="0.2">
      <c r="A34" s="589" t="s">
        <v>351</v>
      </c>
      <c r="B34" s="212">
        <v>10.543675924759924</v>
      </c>
      <c r="C34" s="212">
        <v>7.82622625371003</v>
      </c>
      <c r="D34" s="212">
        <v>8.7462827019953746</v>
      </c>
      <c r="E34" s="212">
        <v>5.7178058587539766</v>
      </c>
      <c r="F34" s="212">
        <v>3.9689054871209497</v>
      </c>
      <c r="G34" s="212">
        <v>8.8462133820196893</v>
      </c>
      <c r="H34" s="212">
        <v>8.914782895219691</v>
      </c>
      <c r="I34" s="212">
        <v>5.6992115578241744</v>
      </c>
      <c r="J34" s="919">
        <v>7.9094558347333708</v>
      </c>
    </row>
    <row r="35" spans="1:10" x14ac:dyDescent="0.2">
      <c r="A35" s="590" t="s">
        <v>453</v>
      </c>
      <c r="B35" s="213">
        <v>10.672668402896496</v>
      </c>
      <c r="C35" s="213">
        <v>7.3253784388858207</v>
      </c>
      <c r="D35" s="213">
        <v>7.6256624594158158</v>
      </c>
      <c r="E35" s="213">
        <v>4.7153200707286294</v>
      </c>
      <c r="F35" s="213">
        <v>3.6164593367913844</v>
      </c>
      <c r="G35" s="213">
        <v>6.5574580148659294</v>
      </c>
      <c r="H35" s="213">
        <v>7.1439016814445795</v>
      </c>
      <c r="I35" s="213">
        <v>4.5121936714668722</v>
      </c>
      <c r="J35" s="920">
        <v>6.3728446253218731</v>
      </c>
    </row>
    <row r="36" spans="1:10" x14ac:dyDescent="0.2">
      <c r="A36" s="588" t="s">
        <v>795</v>
      </c>
      <c r="B36" s="212">
        <v>10.742544134101392</v>
      </c>
      <c r="C36" s="212">
        <v>8.0057225124746623</v>
      </c>
      <c r="D36" s="212">
        <v>7.5011919713519211</v>
      </c>
      <c r="E36" s="212">
        <v>5.750408783778278</v>
      </c>
      <c r="F36" s="212">
        <v>3.3556962378252106</v>
      </c>
      <c r="G36" s="212">
        <v>6.8584872797603254</v>
      </c>
      <c r="H36" s="212">
        <v>7.4629200324046243</v>
      </c>
      <c r="I36" s="212">
        <v>4.6892130199650861</v>
      </c>
      <c r="J36" s="919">
        <v>6.5631778272902315</v>
      </c>
    </row>
    <row r="37" spans="1:10" x14ac:dyDescent="0.2">
      <c r="A37" s="588" t="s">
        <v>796</v>
      </c>
      <c r="B37" s="212">
        <v>10.71773465280209</v>
      </c>
      <c r="C37" s="212">
        <v>7.4005044833407148</v>
      </c>
      <c r="D37" s="212">
        <v>8.3175655285297267</v>
      </c>
      <c r="E37" s="212">
        <v>5.9520621745180673</v>
      </c>
      <c r="F37" s="212">
        <v>4.1429885061593819</v>
      </c>
      <c r="G37" s="212">
        <v>7.9679596055246016</v>
      </c>
      <c r="H37" s="212">
        <v>8.3555873796747857</v>
      </c>
      <c r="I37" s="212">
        <v>4.0348517543538751</v>
      </c>
      <c r="J37" s="919">
        <v>8.0498411980801539</v>
      </c>
    </row>
    <row r="38" spans="1:10" x14ac:dyDescent="0.2">
      <c r="A38" s="588" t="s">
        <v>437</v>
      </c>
      <c r="B38" s="212">
        <v>10.80530237115202</v>
      </c>
      <c r="C38" s="212">
        <v>7.4009640940465911</v>
      </c>
      <c r="D38" s="212">
        <v>7.8087837141277676</v>
      </c>
      <c r="E38" s="212">
        <v>4.8901794913194205</v>
      </c>
      <c r="F38" s="212">
        <v>3.3633806036468554</v>
      </c>
      <c r="G38" s="212">
        <v>6.6969534741917958</v>
      </c>
      <c r="H38" s="212">
        <v>7.12258143090079</v>
      </c>
      <c r="I38" s="212">
        <v>3.9782003469483511</v>
      </c>
      <c r="J38" s="919">
        <v>6.3924418016752078</v>
      </c>
    </row>
    <row r="39" spans="1:10" x14ac:dyDescent="0.2">
      <c r="A39" s="588" t="s">
        <v>431</v>
      </c>
      <c r="B39" s="212">
        <v>9.985099560951312</v>
      </c>
      <c r="C39" s="212">
        <v>7.4950721315431998</v>
      </c>
      <c r="D39" s="212">
        <v>7.6228429580611365</v>
      </c>
      <c r="E39" s="212">
        <v>4.6422047518421241</v>
      </c>
      <c r="F39" s="212">
        <v>2.9664630638366729</v>
      </c>
      <c r="G39" s="212">
        <v>7.226362995117996</v>
      </c>
      <c r="H39" s="212">
        <v>7.9083603020098243</v>
      </c>
      <c r="I39" s="212">
        <v>4.5389016655814975</v>
      </c>
      <c r="J39" s="919">
        <v>7.2612059875804693</v>
      </c>
    </row>
    <row r="40" spans="1:10" x14ac:dyDescent="0.2">
      <c r="A40" s="588" t="s">
        <v>343</v>
      </c>
      <c r="B40" s="212">
        <v>10.480862161221564</v>
      </c>
      <c r="C40" s="212">
        <v>8.0537857497554821</v>
      </c>
      <c r="D40" s="212">
        <v>9.5871685820570569</v>
      </c>
      <c r="E40" s="212">
        <v>7.8982750954950998</v>
      </c>
      <c r="F40" s="212">
        <v>4.1956807620013512</v>
      </c>
      <c r="G40" s="212">
        <v>9.4273181654316325</v>
      </c>
      <c r="H40" s="212">
        <v>10.334728064987974</v>
      </c>
      <c r="I40" s="212">
        <v>6.3169611430129997</v>
      </c>
      <c r="J40" s="919">
        <v>9.6138566559152689</v>
      </c>
    </row>
    <row r="41" spans="1:10" x14ac:dyDescent="0.2">
      <c r="A41" s="588" t="s">
        <v>454</v>
      </c>
      <c r="B41" s="212">
        <v>10.971582486209412</v>
      </c>
      <c r="C41" s="212">
        <v>7.4649535446337341</v>
      </c>
      <c r="D41" s="212">
        <v>7.5947540387773884</v>
      </c>
      <c r="E41" s="212">
        <v>3.7552003805136334</v>
      </c>
      <c r="F41" s="212">
        <v>3.4759467534448873</v>
      </c>
      <c r="G41" s="212">
        <v>6.4409780308001734</v>
      </c>
      <c r="H41" s="212">
        <v>7.4078304632209679</v>
      </c>
      <c r="I41" s="212">
        <v>4.1361116802189191</v>
      </c>
      <c r="J41" s="919">
        <v>6.6170701705176818</v>
      </c>
    </row>
    <row r="42" spans="1:10" x14ac:dyDescent="0.2">
      <c r="A42" s="588" t="s">
        <v>449</v>
      </c>
      <c r="B42" s="212">
        <v>11.967863840871425</v>
      </c>
      <c r="C42" s="212">
        <v>9.1018771477626963</v>
      </c>
      <c r="D42" s="212">
        <v>7.8267190231263921</v>
      </c>
      <c r="E42" s="212">
        <v>5.1322532121044029</v>
      </c>
      <c r="F42" s="212">
        <v>2.9085183627732576</v>
      </c>
      <c r="G42" s="212">
        <v>7.1081876482604605</v>
      </c>
      <c r="H42" s="212">
        <v>8.4834099200082669</v>
      </c>
      <c r="I42" s="212">
        <v>6.6524061316117615</v>
      </c>
      <c r="J42" s="919">
        <v>6.4882978531565829</v>
      </c>
    </row>
    <row r="43" spans="1:10" x14ac:dyDescent="0.2">
      <c r="A43" s="588" t="s">
        <v>797</v>
      </c>
      <c r="B43" s="212">
        <v>11.033911898343815</v>
      </c>
      <c r="C43" s="212">
        <v>8.2733811272432458</v>
      </c>
      <c r="D43" s="212">
        <v>7.6199884163613065</v>
      </c>
      <c r="E43" s="212">
        <v>3.1208092596128059</v>
      </c>
      <c r="F43" s="212">
        <v>3.5327425356125679</v>
      </c>
      <c r="G43" s="212">
        <v>6.4462401862745846</v>
      </c>
      <c r="H43" s="212">
        <v>7.3604254581680966</v>
      </c>
      <c r="I43" s="212">
        <v>4.3079129884121405</v>
      </c>
      <c r="J43" s="919">
        <v>6.4210195416140206</v>
      </c>
    </row>
    <row r="44" spans="1:10" x14ac:dyDescent="0.2">
      <c r="A44" s="589" t="s">
        <v>798</v>
      </c>
      <c r="B44" s="214">
        <v>11.013090851070622</v>
      </c>
      <c r="C44" s="214">
        <v>8.023077786323082</v>
      </c>
      <c r="D44" s="214">
        <v>8.3877110316518646</v>
      </c>
      <c r="E44" s="214">
        <v>6.8913080219834644</v>
      </c>
      <c r="F44" s="214">
        <v>2.9775287391231839</v>
      </c>
      <c r="G44" s="214">
        <v>7.3074991660571804</v>
      </c>
      <c r="H44" s="214">
        <v>9.0521244399195933</v>
      </c>
      <c r="I44" s="214">
        <v>5.3116906058448334</v>
      </c>
      <c r="J44" s="921">
        <v>8.2891131710476511</v>
      </c>
    </row>
    <row r="45" spans="1:10" x14ac:dyDescent="0.2">
      <c r="A45" s="590" t="s">
        <v>443</v>
      </c>
      <c r="B45" s="213">
        <v>10.387455746784283</v>
      </c>
      <c r="C45" s="213">
        <v>7.6900441988594324</v>
      </c>
      <c r="D45" s="213">
        <v>7.3239447881424313</v>
      </c>
      <c r="E45" s="213">
        <v>4.0794108491644501</v>
      </c>
      <c r="F45" s="213">
        <v>3.7779896417942345</v>
      </c>
      <c r="G45" s="213">
        <v>6.7790556266571427</v>
      </c>
      <c r="H45" s="213">
        <v>7.4642671138009629</v>
      </c>
      <c r="I45" s="213">
        <v>4.0571854444969881</v>
      </c>
      <c r="J45" s="920">
        <v>6.7441455359688662</v>
      </c>
    </row>
    <row r="46" spans="1:10" x14ac:dyDescent="0.2">
      <c r="A46" s="588" t="s">
        <v>432</v>
      </c>
      <c r="B46" s="212">
        <v>9.5725875076650553</v>
      </c>
      <c r="C46" s="212">
        <v>7.2782024902487317</v>
      </c>
      <c r="D46" s="212">
        <v>7.5335506289907874</v>
      </c>
      <c r="E46" s="212">
        <v>3.8135230566203111</v>
      </c>
      <c r="F46" s="212">
        <v>3.856304990215452</v>
      </c>
      <c r="G46" s="212">
        <v>7.1273302603431716</v>
      </c>
      <c r="H46" s="212">
        <v>7.4176111764699</v>
      </c>
      <c r="I46" s="212">
        <v>4.2712884145503205</v>
      </c>
      <c r="J46" s="919">
        <v>6.7594504227968866</v>
      </c>
    </row>
    <row r="47" spans="1:10" x14ac:dyDescent="0.2">
      <c r="A47" s="588" t="s">
        <v>352</v>
      </c>
      <c r="B47" s="212">
        <v>9.6705174620014578</v>
      </c>
      <c r="C47" s="212">
        <v>7.8661420331878764</v>
      </c>
      <c r="D47" s="212">
        <v>8.3077991253029069</v>
      </c>
      <c r="E47" s="212">
        <v>5.1911327862187999</v>
      </c>
      <c r="F47" s="212">
        <v>4.9428164418017193</v>
      </c>
      <c r="G47" s="212">
        <v>8.0680159790028547</v>
      </c>
      <c r="H47" s="212">
        <v>8.1997785646927017</v>
      </c>
      <c r="I47" s="212">
        <v>5.0818453989237957</v>
      </c>
      <c r="J47" s="919">
        <v>7.5132424425463435</v>
      </c>
    </row>
    <row r="48" spans="1:10" x14ac:dyDescent="0.2">
      <c r="A48" s="588" t="s">
        <v>450</v>
      </c>
      <c r="B48" s="212">
        <v>12.599182322403944</v>
      </c>
      <c r="C48" s="212">
        <v>8.5568222686350754</v>
      </c>
      <c r="D48" s="212">
        <v>9.4277512159055075</v>
      </c>
      <c r="E48" s="212">
        <v>6.8757863686023724</v>
      </c>
      <c r="F48" s="212">
        <v>2.5754812386695525</v>
      </c>
      <c r="G48" s="212">
        <v>9.3052984462924151</v>
      </c>
      <c r="H48" s="212">
        <v>10.940222949251051</v>
      </c>
      <c r="I48" s="212">
        <v>7.5740079639633304</v>
      </c>
      <c r="J48" s="919">
        <v>9.2239640758854389</v>
      </c>
    </row>
    <row r="49" spans="1:10" x14ac:dyDescent="0.2">
      <c r="A49" s="588" t="s">
        <v>463</v>
      </c>
      <c r="B49" s="212">
        <v>10.720949521163483</v>
      </c>
      <c r="C49" s="212">
        <v>8.2716805319953917</v>
      </c>
      <c r="D49" s="212">
        <v>7.570168350903268</v>
      </c>
      <c r="E49" s="212">
        <v>4.1842643443987795</v>
      </c>
      <c r="F49" s="212">
        <v>3.5245551095293908</v>
      </c>
      <c r="G49" s="212">
        <v>7.2055037782720674</v>
      </c>
      <c r="H49" s="212">
        <v>7.2714162806489941</v>
      </c>
      <c r="I49" s="212">
        <v>4.4861065977228138</v>
      </c>
      <c r="J49" s="919">
        <v>6.5815502776072288</v>
      </c>
    </row>
    <row r="50" spans="1:10" x14ac:dyDescent="0.2">
      <c r="A50" s="588" t="s">
        <v>344</v>
      </c>
      <c r="B50" s="212">
        <v>10.453794926520658</v>
      </c>
      <c r="C50" s="212">
        <v>8.4410082970485512</v>
      </c>
      <c r="D50" s="212">
        <v>9.7256884297919548</v>
      </c>
      <c r="E50" s="212">
        <v>7.6608392817001372</v>
      </c>
      <c r="F50" s="212">
        <v>4.0771721249668706</v>
      </c>
      <c r="G50" s="212">
        <v>9.5001402391550958</v>
      </c>
      <c r="H50" s="212">
        <v>10.070521583857508</v>
      </c>
      <c r="I50" s="212">
        <v>5.727835266904596</v>
      </c>
      <c r="J50" s="919">
        <v>9.5386066153536238</v>
      </c>
    </row>
    <row r="51" spans="1:10" x14ac:dyDescent="0.2">
      <c r="A51" s="588" t="s">
        <v>799</v>
      </c>
      <c r="B51" s="212">
        <v>9.679083551989331</v>
      </c>
      <c r="C51" s="212">
        <v>7.0010346628884248</v>
      </c>
      <c r="D51" s="212">
        <v>7.2490358218470039</v>
      </c>
      <c r="E51" s="212">
        <v>4.735028926359389</v>
      </c>
      <c r="F51" s="212">
        <v>4.2604771771431249</v>
      </c>
      <c r="G51" s="212">
        <v>7.3450331408393073</v>
      </c>
      <c r="H51" s="212">
        <v>7.2244215559168596</v>
      </c>
      <c r="I51" s="212">
        <v>5.1653945544495823</v>
      </c>
      <c r="J51" s="919">
        <v>6.3555852234849759</v>
      </c>
    </row>
    <row r="52" spans="1:10" x14ac:dyDescent="0.2">
      <c r="A52" s="588" t="s">
        <v>464</v>
      </c>
      <c r="B52" s="212">
        <v>10.603715808950421</v>
      </c>
      <c r="C52" s="212">
        <v>7.969216631607166</v>
      </c>
      <c r="D52" s="212">
        <v>7.6019937269900142</v>
      </c>
      <c r="E52" s="212">
        <v>3.600838539632405</v>
      </c>
      <c r="F52" s="212">
        <v>3.1370414177083563</v>
      </c>
      <c r="G52" s="212">
        <v>6.7651664624402148</v>
      </c>
      <c r="H52" s="212">
        <v>6.9302095727845412</v>
      </c>
      <c r="I52" s="212">
        <v>2.9450815938949568</v>
      </c>
      <c r="J52" s="919">
        <v>6.6879576353485781</v>
      </c>
    </row>
    <row r="53" spans="1:10" x14ac:dyDescent="0.2">
      <c r="A53" s="588" t="s">
        <v>438</v>
      </c>
      <c r="B53" s="212">
        <v>11.36638857514574</v>
      </c>
      <c r="C53" s="212">
        <v>7.4659954981688985</v>
      </c>
      <c r="D53" s="212">
        <v>8.44976874882245</v>
      </c>
      <c r="E53" s="212">
        <v>4.7168598377826605</v>
      </c>
      <c r="F53" s="212">
        <v>3.7224303060101249</v>
      </c>
      <c r="G53" s="212">
        <v>7.4093805765522207</v>
      </c>
      <c r="H53" s="212">
        <v>8.6120873044055912</v>
      </c>
      <c r="I53" s="212">
        <v>5.113554662041059</v>
      </c>
      <c r="J53" s="919">
        <v>7.6958074392944473</v>
      </c>
    </row>
    <row r="54" spans="1:10" x14ac:dyDescent="0.2">
      <c r="A54" s="589" t="s">
        <v>353</v>
      </c>
      <c r="B54" s="214">
        <v>10.826016990563236</v>
      </c>
      <c r="C54" s="214">
        <v>7.9281894053011808</v>
      </c>
      <c r="D54" s="214">
        <v>9.321457836986367</v>
      </c>
      <c r="E54" s="214">
        <v>3.3925119456895012</v>
      </c>
      <c r="F54" s="214">
        <v>4.0428338849276972</v>
      </c>
      <c r="G54" s="214">
        <v>8.3204162908127</v>
      </c>
      <c r="H54" s="214">
        <v>9.889573929059317</v>
      </c>
      <c r="I54" s="214">
        <v>5.416584713099545</v>
      </c>
      <c r="J54" s="921">
        <v>9.2460392872649013</v>
      </c>
    </row>
    <row r="56" spans="1:10" x14ac:dyDescent="0.2">
      <c r="A56" s="215" t="s">
        <v>219</v>
      </c>
    </row>
  </sheetData>
  <mergeCells count="2">
    <mergeCell ref="A2:J2"/>
    <mergeCell ref="A1:J1"/>
  </mergeCells>
  <printOptions horizontalCentered="1"/>
  <pageMargins left="1" right="1" top="1" bottom="1" header="0.5" footer="0.5"/>
  <pageSetup scale="78"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S81"/>
  <sheetViews>
    <sheetView showGridLines="0" topLeftCell="A6" zoomScale="96" zoomScaleNormal="96" workbookViewId="0">
      <selection activeCell="A6" sqref="A6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Tables'!A67,":  ",'List of Tables'!C67)</f>
        <v>TABLE 54:  O‘ahu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466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721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35059623.030127183</v>
      </c>
      <c r="C6" s="53">
        <v>0</v>
      </c>
      <c r="D6" s="36">
        <v>35864091.850868613</v>
      </c>
      <c r="E6" s="36"/>
      <c r="F6" s="418">
        <v>-2.2431038379184445E-2</v>
      </c>
      <c r="G6" s="418"/>
      <c r="H6" s="100">
        <v>20833992.88572019</v>
      </c>
      <c r="I6" s="418"/>
      <c r="J6" s="360">
        <v>21872181.944028519</v>
      </c>
      <c r="K6" s="18"/>
      <c r="L6" s="428">
        <v>-4.7466186088113302E-2</v>
      </c>
      <c r="M6" s="101"/>
      <c r="N6" s="173">
        <v>14225630.144406991</v>
      </c>
      <c r="O6" s="418"/>
      <c r="P6" s="360">
        <v>13991909.906840097</v>
      </c>
      <c r="Q6" s="18"/>
      <c r="R6" s="418">
        <v>1.6703955294383167E-2</v>
      </c>
      <c r="S6" s="544"/>
    </row>
    <row r="7" spans="1:19" x14ac:dyDescent="0.2">
      <c r="A7" s="439" t="s">
        <v>154</v>
      </c>
      <c r="B7" s="34">
        <v>5044275.7724501155</v>
      </c>
      <c r="C7" s="36"/>
      <c r="D7" s="36">
        <v>4904045.4629762787</v>
      </c>
      <c r="E7" s="36"/>
      <c r="F7" s="418">
        <v>2.8594822485338591E-2</v>
      </c>
      <c r="G7" s="418"/>
      <c r="H7" s="103">
        <v>2732455.8084686799</v>
      </c>
      <c r="I7" s="418"/>
      <c r="J7" s="360">
        <v>2734643.2542998842</v>
      </c>
      <c r="K7" s="18"/>
      <c r="L7" s="428">
        <v>-7.999017157959504E-4</v>
      </c>
      <c r="M7" s="101"/>
      <c r="N7" s="36">
        <v>2311819.9640390803</v>
      </c>
      <c r="O7" s="418"/>
      <c r="P7" s="360">
        <v>2169402.2086763941</v>
      </c>
      <c r="Q7" s="18"/>
      <c r="R7" s="418">
        <v>6.5648386819693899E-2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777359.69473532913</v>
      </c>
      <c r="C9" s="36"/>
      <c r="D9" s="36">
        <v>816587.11241839174</v>
      </c>
      <c r="E9" s="36"/>
      <c r="F9" s="418">
        <v>-4.8038252240948667E-2</v>
      </c>
      <c r="G9" s="418"/>
      <c r="H9" s="103">
        <v>626230.9379286461</v>
      </c>
      <c r="I9" s="418"/>
      <c r="J9" s="547">
        <v>655533.93103588745</v>
      </c>
      <c r="K9" s="18"/>
      <c r="L9" s="428">
        <v>-4.4700955541593687E-2</v>
      </c>
      <c r="M9" s="101"/>
      <c r="N9" s="36">
        <v>151128.7568102541</v>
      </c>
      <c r="O9" s="418"/>
      <c r="P9" s="360">
        <v>161053.18138250429</v>
      </c>
      <c r="Q9" s="18"/>
      <c r="R9" s="418">
        <v>-6.1622033709967529E-2</v>
      </c>
      <c r="S9" s="428"/>
    </row>
    <row r="10" spans="1:19" x14ac:dyDescent="0.2">
      <c r="A10" s="546" t="s">
        <v>157</v>
      </c>
      <c r="B10" s="34">
        <v>2069595.2702987434</v>
      </c>
      <c r="C10" s="36"/>
      <c r="D10" s="36">
        <v>1983950.7601885092</v>
      </c>
      <c r="E10" s="36"/>
      <c r="F10" s="418">
        <v>4.3168667201244675E-2</v>
      </c>
      <c r="G10" s="418"/>
      <c r="H10" s="103">
        <v>1065972.3579590961</v>
      </c>
      <c r="I10" s="418"/>
      <c r="J10" s="547">
        <v>1076708.0192943017</v>
      </c>
      <c r="K10" s="18"/>
      <c r="L10" s="428">
        <v>-9.9708195191506501E-3</v>
      </c>
      <c r="M10" s="101"/>
      <c r="N10" s="36">
        <v>1003622.9123318307</v>
      </c>
      <c r="O10" s="418"/>
      <c r="P10" s="360">
        <v>907242.74089420761</v>
      </c>
      <c r="Q10" s="18"/>
      <c r="R10" s="418">
        <v>0.10623416103900452</v>
      </c>
      <c r="S10" s="428"/>
    </row>
    <row r="11" spans="1:19" x14ac:dyDescent="0.2">
      <c r="A11" s="546" t="s">
        <v>158</v>
      </c>
      <c r="B11" s="34">
        <v>2197320.8074543481</v>
      </c>
      <c r="C11" s="36"/>
      <c r="D11" s="36">
        <v>2103507.5903658392</v>
      </c>
      <c r="E11" s="36"/>
      <c r="F11" s="418">
        <v>4.4598468538063617E-2</v>
      </c>
      <c r="G11" s="418"/>
      <c r="H11" s="103">
        <v>1040252.5125611423</v>
      </c>
      <c r="I11" s="418"/>
      <c r="J11" s="360">
        <v>1002401.3039654414</v>
      </c>
      <c r="K11" s="18"/>
      <c r="L11" s="428">
        <v>3.7760534075488253E-2</v>
      </c>
      <c r="M11" s="101"/>
      <c r="N11" s="36">
        <v>1157068.2948967714</v>
      </c>
      <c r="O11" s="418"/>
      <c r="P11" s="360">
        <v>1101106.2864003978</v>
      </c>
      <c r="Q11" s="18"/>
      <c r="R11" s="418">
        <v>5.082343928788003E-2</v>
      </c>
      <c r="S11" s="428"/>
    </row>
    <row r="12" spans="1:19" x14ac:dyDescent="0.2">
      <c r="A12" s="546" t="s">
        <v>159</v>
      </c>
      <c r="B12" s="45">
        <v>2.1642327022873493</v>
      </c>
      <c r="C12" s="43"/>
      <c r="D12" s="40">
        <v>2.2437588947745177</v>
      </c>
      <c r="E12" s="40"/>
      <c r="F12" s="418">
        <v>-3.5443287900663784E-2</v>
      </c>
      <c r="G12" s="418"/>
      <c r="H12" s="104">
        <v>1.9227622800411832</v>
      </c>
      <c r="I12" s="418"/>
      <c r="J12" s="548">
        <v>1.9998156457464618</v>
      </c>
      <c r="K12" s="18"/>
      <c r="L12" s="428">
        <v>-3.8530234458945441E-2</v>
      </c>
      <c r="M12" s="101"/>
      <c r="N12" s="43">
        <v>2.5414780045316232</v>
      </c>
      <c r="O12" s="418"/>
      <c r="P12" s="549">
        <v>2.5512619284298514</v>
      </c>
      <c r="Q12" s="18"/>
      <c r="R12" s="418">
        <v>-3.8349350920035322E-3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2109621.0807395303</v>
      </c>
      <c r="C14" s="36"/>
      <c r="D14" s="36">
        <v>2067173.5611799702</v>
      </c>
      <c r="E14" s="36"/>
      <c r="F14" s="418">
        <v>2.0534085940674716E-2</v>
      </c>
      <c r="G14" s="418"/>
      <c r="H14" s="103">
        <v>991467.45429647702</v>
      </c>
      <c r="I14" s="418"/>
      <c r="J14" s="547">
        <v>991615.5272163148</v>
      </c>
      <c r="K14" s="18"/>
      <c r="L14" s="428">
        <v>-1.4932493065478194E-4</v>
      </c>
      <c r="M14" s="101"/>
      <c r="N14" s="36">
        <v>1118153.6264379527</v>
      </c>
      <c r="O14" s="418"/>
      <c r="P14" s="360">
        <v>1075558.0339636554</v>
      </c>
      <c r="Q14" s="18"/>
      <c r="R14" s="418">
        <v>3.9603248852434075E-2</v>
      </c>
      <c r="S14" s="428"/>
    </row>
    <row r="15" spans="1:19" x14ac:dyDescent="0.2">
      <c r="A15" s="438" t="s">
        <v>162</v>
      </c>
      <c r="B15" s="34">
        <v>2934654.6917674714</v>
      </c>
      <c r="C15" s="36"/>
      <c r="D15" s="36">
        <v>2836871.9017964061</v>
      </c>
      <c r="E15" s="36"/>
      <c r="F15" s="418">
        <v>3.4468524965524799E-2</v>
      </c>
      <c r="G15" s="418"/>
      <c r="H15" s="34">
        <v>1740988.3541604683</v>
      </c>
      <c r="I15" s="418"/>
      <c r="J15" s="547">
        <v>1743027.7270829829</v>
      </c>
      <c r="K15" s="18"/>
      <c r="L15" s="428">
        <v>-1.1700174878614962E-3</v>
      </c>
      <c r="M15" s="101"/>
      <c r="N15" s="36">
        <v>1193666.3376009224</v>
      </c>
      <c r="O15" s="418"/>
      <c r="P15" s="360">
        <v>1093844.1747134235</v>
      </c>
      <c r="Q15" s="18"/>
      <c r="R15" s="418">
        <v>9.1258119936188722E-2</v>
      </c>
      <c r="S15" s="428"/>
    </row>
    <row r="16" spans="1:19" x14ac:dyDescent="0.2">
      <c r="A16" s="433" t="s">
        <v>163</v>
      </c>
      <c r="B16" s="45">
        <v>4.4252548363282314</v>
      </c>
      <c r="C16" s="43"/>
      <c r="D16" s="40">
        <v>4.3148510964965103</v>
      </c>
      <c r="E16" s="40"/>
      <c r="F16" s="418">
        <v>2.5586917685610177E-2</v>
      </c>
      <c r="G16" s="418"/>
      <c r="H16" s="104">
        <v>5.228163353581353</v>
      </c>
      <c r="I16" s="418"/>
      <c r="J16" s="548">
        <v>5.2747355379882164</v>
      </c>
      <c r="K16" s="18"/>
      <c r="L16" s="428">
        <v>-8.8292927809279359E-3</v>
      </c>
      <c r="M16" s="101"/>
      <c r="N16" s="43">
        <v>3.4762570442158465</v>
      </c>
      <c r="O16" s="418"/>
      <c r="P16" s="549">
        <v>3.1048673035721714</v>
      </c>
      <c r="Q16" s="18"/>
      <c r="R16" s="418">
        <v>0.11961533435467227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608545.38977257512</v>
      </c>
      <c r="C18" s="36"/>
      <c r="D18" s="36">
        <v>618401.40741535416</v>
      </c>
      <c r="E18" s="36"/>
      <c r="F18" s="418">
        <v>-1.5937896525774192E-2</v>
      </c>
      <c r="G18" s="418"/>
      <c r="H18" s="103">
        <v>608545.38977257512</v>
      </c>
      <c r="I18" s="418"/>
      <c r="J18" s="547">
        <v>122552.46273528483</v>
      </c>
      <c r="K18" s="18"/>
      <c r="L18" s="428">
        <v>3.9655908677008176</v>
      </c>
      <c r="M18" s="101"/>
      <c r="N18" s="36">
        <v>491717.78981413291</v>
      </c>
      <c r="O18" s="418"/>
      <c r="P18" s="360">
        <v>495848.94468006928</v>
      </c>
      <c r="Q18" s="18"/>
      <c r="R18" s="418">
        <v>-8.3314785889115322E-3</v>
      </c>
      <c r="S18" s="428"/>
    </row>
    <row r="19" spans="1:19" x14ac:dyDescent="0.2">
      <c r="A19" s="438" t="s">
        <v>166</v>
      </c>
      <c r="B19" s="34">
        <v>2141827.6422524266</v>
      </c>
      <c r="C19" s="36"/>
      <c r="D19" s="36">
        <v>2093283.4443488689</v>
      </c>
      <c r="E19" s="36"/>
      <c r="F19" s="418">
        <v>2.3190456139425355E-2</v>
      </c>
      <c r="G19" s="418"/>
      <c r="H19" s="103">
        <v>2141827.6422524266</v>
      </c>
      <c r="I19" s="418"/>
      <c r="J19" s="547">
        <v>701605.96041166247</v>
      </c>
      <c r="K19" s="18"/>
      <c r="L19" s="428">
        <v>2.0527500664272065</v>
      </c>
      <c r="M19" s="101"/>
      <c r="N19" s="36">
        <v>1488477.2553288394</v>
      </c>
      <c r="O19" s="418"/>
      <c r="P19" s="360">
        <v>1391677.4839372064</v>
      </c>
      <c r="Q19" s="18"/>
      <c r="R19" s="418">
        <v>6.9556181305582332E-2</v>
      </c>
      <c r="S19" s="428"/>
    </row>
    <row r="20" spans="1:19" x14ac:dyDescent="0.2">
      <c r="A20" s="438" t="s">
        <v>167</v>
      </c>
      <c r="B20" s="34">
        <v>523637.81472334964</v>
      </c>
      <c r="C20" s="36"/>
      <c r="D20" s="36">
        <v>533088.99418319925</v>
      </c>
      <c r="E20" s="36"/>
      <c r="F20" s="418">
        <v>-1.7729083817103999E-2</v>
      </c>
      <c r="G20" s="418"/>
      <c r="H20" s="103">
        <v>523637.81472334964</v>
      </c>
      <c r="I20" s="418"/>
      <c r="J20" s="547">
        <v>88283.025879876295</v>
      </c>
      <c r="K20" s="18"/>
      <c r="L20" s="428">
        <v>4.9313532754965355</v>
      </c>
      <c r="M20" s="101"/>
      <c r="N20" s="36">
        <v>440726.1470611408</v>
      </c>
      <c r="O20" s="418"/>
      <c r="P20" s="360">
        <v>444805.96830332297</v>
      </c>
      <c r="Q20" s="18"/>
      <c r="R20" s="418">
        <v>-9.1721369156630705E-3</v>
      </c>
      <c r="S20" s="428"/>
    </row>
    <row r="21" spans="1:19" x14ac:dyDescent="0.2">
      <c r="A21" s="438" t="s">
        <v>168</v>
      </c>
      <c r="B21" s="34">
        <v>2817540.5552033088</v>
      </c>
      <c r="C21" s="36"/>
      <c r="D21" s="36">
        <v>2725449.6053948049</v>
      </c>
      <c r="E21" s="36"/>
      <c r="F21" s="418">
        <v>3.378926898014091E-2</v>
      </c>
      <c r="G21" s="418"/>
      <c r="H21" s="103">
        <v>2817540.5552033088</v>
      </c>
      <c r="I21" s="418"/>
      <c r="J21" s="547">
        <v>1998767.857031812</v>
      </c>
      <c r="K21" s="18"/>
      <c r="L21" s="428">
        <v>0.4096387158173444</v>
      </c>
      <c r="M21" s="101"/>
      <c r="N21" s="36">
        <v>772351.06595712469</v>
      </c>
      <c r="O21" s="418"/>
      <c r="P21" s="360">
        <v>726681.74836299289</v>
      </c>
      <c r="Q21" s="18"/>
      <c r="R21" s="418">
        <v>6.2846380409321931E-2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5044275.7724501155</v>
      </c>
      <c r="C23" s="36"/>
      <c r="D23" s="36">
        <v>4904045.4629762787</v>
      </c>
      <c r="E23" s="36">
        <v>0</v>
      </c>
      <c r="F23" s="418">
        <v>2.8594822485338591E-2</v>
      </c>
      <c r="G23" s="418"/>
      <c r="H23" s="103">
        <v>2732455.8084686799</v>
      </c>
      <c r="I23" s="418"/>
      <c r="J23" s="547">
        <v>2734643.2542998842</v>
      </c>
      <c r="K23" s="18"/>
      <c r="L23" s="428">
        <v>-7.999017157959504E-4</v>
      </c>
      <c r="M23" s="101"/>
      <c r="N23" s="36">
        <v>2311819.9640390803</v>
      </c>
      <c r="O23" s="418"/>
      <c r="P23" s="360">
        <v>2169402.2086763941</v>
      </c>
      <c r="Q23" s="18"/>
      <c r="R23" s="418">
        <v>6.5648386819693899E-2</v>
      </c>
      <c r="S23" s="428"/>
    </row>
    <row r="24" spans="1:19" x14ac:dyDescent="0.2">
      <c r="A24" s="438" t="s">
        <v>171</v>
      </c>
      <c r="B24" s="34">
        <v>735312.24309536244</v>
      </c>
      <c r="C24" s="36"/>
      <c r="D24" s="36">
        <v>690432.37689929176</v>
      </c>
      <c r="E24" s="36">
        <v>0</v>
      </c>
      <c r="F24" s="418">
        <v>6.5002551586043275E-2</v>
      </c>
      <c r="G24" s="418"/>
      <c r="H24" s="103">
        <v>479586.11216291552</v>
      </c>
      <c r="I24" s="418"/>
      <c r="J24" s="547">
        <v>481443.83337685128</v>
      </c>
      <c r="K24" s="18"/>
      <c r="L24" s="428">
        <v>-3.8586457757817461E-3</v>
      </c>
      <c r="M24" s="101"/>
      <c r="N24" s="36">
        <v>255726.13093233181</v>
      </c>
      <c r="O24" s="418"/>
      <c r="P24" s="360">
        <v>208988.54352244042</v>
      </c>
      <c r="Q24" s="18"/>
      <c r="R24" s="418">
        <v>0.2236370789620479</v>
      </c>
      <c r="S24" s="428"/>
    </row>
    <row r="25" spans="1:19" x14ac:dyDescent="0.2">
      <c r="A25" s="438" t="s">
        <v>172</v>
      </c>
      <c r="B25" s="34">
        <v>716245.53809396015</v>
      </c>
      <c r="C25" s="36"/>
      <c r="D25" s="36">
        <v>671536.49915456423</v>
      </c>
      <c r="E25" s="36">
        <v>0</v>
      </c>
      <c r="F25" s="418">
        <v>6.6577228483757314E-2</v>
      </c>
      <c r="G25" s="418"/>
      <c r="H25" s="103">
        <v>464461.39548129629</v>
      </c>
      <c r="I25" s="418"/>
      <c r="J25" s="547">
        <v>466311.61062498862</v>
      </c>
      <c r="K25" s="18"/>
      <c r="L25" s="428">
        <v>-3.9677655489052102E-3</v>
      </c>
      <c r="M25" s="101"/>
      <c r="N25" s="36">
        <v>251784.14261259846</v>
      </c>
      <c r="O25" s="418"/>
      <c r="P25" s="360">
        <v>205224.88852957563</v>
      </c>
      <c r="Q25" s="18"/>
      <c r="R25" s="418">
        <v>0.22686943292608011</v>
      </c>
      <c r="S25" s="428"/>
    </row>
    <row r="26" spans="1:19" x14ac:dyDescent="0.2">
      <c r="A26" s="438" t="s">
        <v>173</v>
      </c>
      <c r="B26" s="34">
        <v>32254.569656773248</v>
      </c>
      <c r="C26" s="36"/>
      <c r="D26" s="36">
        <v>30147.271429119668</v>
      </c>
      <c r="E26" s="36">
        <v>0</v>
      </c>
      <c r="F26" s="418">
        <v>6.9900131181295289E-2</v>
      </c>
      <c r="G26" s="418"/>
      <c r="H26" s="103">
        <v>21683.536965591211</v>
      </c>
      <c r="I26" s="418"/>
      <c r="J26" s="547">
        <v>20741.199200367701</v>
      </c>
      <c r="K26" s="18"/>
      <c r="L26" s="428">
        <v>4.5433137983979466E-2</v>
      </c>
      <c r="M26" s="101"/>
      <c r="N26" s="36">
        <v>10571.032691182752</v>
      </c>
      <c r="O26" s="418"/>
      <c r="P26" s="360">
        <v>9406.0722287519657</v>
      </c>
      <c r="Q26" s="18"/>
      <c r="R26" s="418">
        <v>0.1238519579798462</v>
      </c>
      <c r="S26" s="428"/>
    </row>
    <row r="27" spans="1:19" x14ac:dyDescent="0.2">
      <c r="A27" s="438" t="s">
        <v>174</v>
      </c>
      <c r="B27" s="34">
        <v>34898.452270356487</v>
      </c>
      <c r="C27" s="36"/>
      <c r="D27" s="360">
        <v>32336.605690147095</v>
      </c>
      <c r="E27" s="360">
        <v>0</v>
      </c>
      <c r="F27" s="418">
        <v>7.9224350408242827E-2</v>
      </c>
      <c r="G27" s="418"/>
      <c r="H27" s="103">
        <v>21923.894964373907</v>
      </c>
      <c r="I27" s="418"/>
      <c r="J27" s="547">
        <v>21532.166417283399</v>
      </c>
      <c r="K27" s="18"/>
      <c r="L27" s="428">
        <v>1.8192714077115629E-2</v>
      </c>
      <c r="M27" s="101"/>
      <c r="N27" s="36">
        <v>12974.557305981931</v>
      </c>
      <c r="O27" s="418"/>
      <c r="P27" s="360">
        <v>10804.439272863698</v>
      </c>
      <c r="Q27" s="18"/>
      <c r="R27" s="418">
        <v>0.20085429500896693</v>
      </c>
      <c r="S27" s="428"/>
    </row>
    <row r="28" spans="1:19" x14ac:dyDescent="0.2">
      <c r="A28" s="438" t="s">
        <v>175</v>
      </c>
      <c r="B28" s="34">
        <v>386173.66996006307</v>
      </c>
      <c r="C28" s="36"/>
      <c r="D28" s="360">
        <v>368637.49188449641</v>
      </c>
      <c r="E28" s="360">
        <v>0</v>
      </c>
      <c r="F28" s="418">
        <v>4.7570251158992771E-2</v>
      </c>
      <c r="G28" s="418"/>
      <c r="H28" s="103">
        <v>292589.60147034255</v>
      </c>
      <c r="I28" s="418"/>
      <c r="J28" s="547">
        <v>295503.48848869163</v>
      </c>
      <c r="K28" s="18"/>
      <c r="L28" s="428">
        <v>-9.8607533645430692E-3</v>
      </c>
      <c r="M28" s="101"/>
      <c r="N28" s="36">
        <v>93584.068489857033</v>
      </c>
      <c r="O28" s="418"/>
      <c r="P28" s="360">
        <v>73134.003395804786</v>
      </c>
      <c r="Q28" s="18"/>
      <c r="R28" s="418">
        <v>0.2796245815147777</v>
      </c>
      <c r="S28" s="428"/>
    </row>
    <row r="29" spans="1:19" x14ac:dyDescent="0.2">
      <c r="A29" s="438" t="s">
        <v>176</v>
      </c>
      <c r="B29" s="34">
        <v>645642.23729726532</v>
      </c>
      <c r="C29" s="36"/>
      <c r="D29" s="360">
        <v>631760.95112091978</v>
      </c>
      <c r="E29" s="360">
        <v>0</v>
      </c>
      <c r="F29" s="418">
        <v>2.1972371277009569E-2</v>
      </c>
      <c r="G29" s="418"/>
      <c r="H29" s="103">
        <v>354618.05529906682</v>
      </c>
      <c r="I29" s="418"/>
      <c r="J29" s="547">
        <v>358952.17171465082</v>
      </c>
      <c r="K29" s="18"/>
      <c r="L29" s="428">
        <v>-1.2074356299004097E-2</v>
      </c>
      <c r="M29" s="101"/>
      <c r="N29" s="36">
        <v>291024.18199827574</v>
      </c>
      <c r="O29" s="418"/>
      <c r="P29" s="360">
        <v>272808.77940626896</v>
      </c>
      <c r="Q29" s="18"/>
      <c r="R29" s="418">
        <v>6.6769854810575069E-2</v>
      </c>
      <c r="S29" s="428"/>
    </row>
    <row r="30" spans="1:19" x14ac:dyDescent="0.2">
      <c r="A30" s="438" t="s">
        <v>326</v>
      </c>
      <c r="B30" s="34">
        <v>332747.71602200856</v>
      </c>
      <c r="C30" s="36"/>
      <c r="D30" s="360">
        <v>332994.70550565119</v>
      </c>
      <c r="E30" s="360">
        <v>0</v>
      </c>
      <c r="F30" s="418">
        <v>-7.4172195400996573E-4</v>
      </c>
      <c r="G30" s="418"/>
      <c r="H30" s="103">
        <v>184095.01490822906</v>
      </c>
      <c r="I30" s="418"/>
      <c r="J30" s="547">
        <v>188821.75408400956</v>
      </c>
      <c r="K30" s="18"/>
      <c r="L30" s="428">
        <v>-2.5032810433894742E-2</v>
      </c>
      <c r="M30" s="101"/>
      <c r="N30" s="36">
        <v>148652.70111373128</v>
      </c>
      <c r="O30" s="418"/>
      <c r="P30" s="360">
        <v>144172.95142164163</v>
      </c>
      <c r="Q30" s="18"/>
      <c r="R30" s="418">
        <v>3.1072053723783324E-2</v>
      </c>
      <c r="S30" s="428"/>
    </row>
    <row r="31" spans="1:19" x14ac:dyDescent="0.2">
      <c r="A31" s="438" t="s">
        <v>178</v>
      </c>
      <c r="B31" s="34">
        <v>491110.00277968071</v>
      </c>
      <c r="C31" s="36"/>
      <c r="D31" s="360">
        <v>468467.60581597913</v>
      </c>
      <c r="E31" s="360">
        <v>0</v>
      </c>
      <c r="F31" s="418">
        <v>4.8332897904995904E-2</v>
      </c>
      <c r="G31" s="418"/>
      <c r="H31" s="103">
        <v>283769.13219051482</v>
      </c>
      <c r="I31" s="418"/>
      <c r="J31" s="547">
        <v>287389.06167588354</v>
      </c>
      <c r="K31" s="18"/>
      <c r="L31" s="428">
        <v>-1.259591949762953E-2</v>
      </c>
      <c r="M31" s="101"/>
      <c r="N31" s="36">
        <v>207340.87058900626</v>
      </c>
      <c r="O31" s="418"/>
      <c r="P31" s="360">
        <v>181078.54414009559</v>
      </c>
      <c r="Q31" s="18"/>
      <c r="R31" s="418">
        <v>0.14503278990686058</v>
      </c>
      <c r="S31" s="428"/>
    </row>
    <row r="32" spans="1:19" x14ac:dyDescent="0.2">
      <c r="A32" s="438" t="s">
        <v>800</v>
      </c>
      <c r="B32" s="34">
        <v>3745370.7895399095</v>
      </c>
      <c r="C32" s="36"/>
      <c r="D32" s="360">
        <v>3649149.6626372561</v>
      </c>
      <c r="E32" s="360">
        <v>0</v>
      </c>
      <c r="F32" s="418">
        <v>2.6368095528620756E-2</v>
      </c>
      <c r="G32" s="418"/>
      <c r="H32" s="103">
        <v>1936008.1174513784</v>
      </c>
      <c r="I32" s="418"/>
      <c r="J32" s="547">
        <v>1937947.364295729</v>
      </c>
      <c r="K32" s="18"/>
      <c r="L32" s="428">
        <v>-1.0006705445559593E-3</v>
      </c>
      <c r="M32" s="101"/>
      <c r="N32" s="36">
        <v>1809362.6721005444</v>
      </c>
      <c r="O32" s="418"/>
      <c r="P32" s="360">
        <v>1711202.2983415273</v>
      </c>
      <c r="Q32" s="18"/>
      <c r="R32" s="418">
        <v>5.7363395230448623E-2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6.9503779355601623</v>
      </c>
      <c r="C34" s="40"/>
      <c r="D34" s="549">
        <v>7.3131646355298257</v>
      </c>
      <c r="E34" s="549"/>
      <c r="F34" s="418">
        <v>-4.9607347577972333E-2</v>
      </c>
      <c r="G34" s="418"/>
      <c r="H34" s="104">
        <v>7.624640377037224</v>
      </c>
      <c r="I34" s="418"/>
      <c r="J34" s="549">
        <v>7.998184739321025</v>
      </c>
      <c r="K34" s="552"/>
      <c r="L34" s="428">
        <v>-4.6703642696244059E-2</v>
      </c>
      <c r="M34" s="101"/>
      <c r="N34" s="40">
        <v>6.1534333839529527</v>
      </c>
      <c r="O34" s="418"/>
      <c r="P34" s="549">
        <v>6.4496615016248677</v>
      </c>
      <c r="Q34" s="105"/>
      <c r="R34" s="418">
        <v>-4.5929250333104472E-2</v>
      </c>
      <c r="S34" s="544"/>
    </row>
    <row r="35" spans="1:19" x14ac:dyDescent="0.2">
      <c r="A35" s="551" t="s">
        <v>181</v>
      </c>
      <c r="B35" s="39">
        <v>5.0471127198309338</v>
      </c>
      <c r="C35" s="40"/>
      <c r="D35" s="549">
        <v>4.5570476142854197</v>
      </c>
      <c r="E35" s="549"/>
      <c r="F35" s="418">
        <v>0.10754004500836449</v>
      </c>
      <c r="G35" s="418"/>
      <c r="H35" s="104">
        <v>5.8912780778744498</v>
      </c>
      <c r="I35" s="418"/>
      <c r="J35" s="549">
        <v>5.0116055935235737</v>
      </c>
      <c r="K35" s="552"/>
      <c r="L35" s="428">
        <v>0.17552707768697207</v>
      </c>
      <c r="M35" s="101"/>
      <c r="N35" s="40">
        <v>3.4898970185329019</v>
      </c>
      <c r="O35" s="418"/>
      <c r="P35" s="549">
        <v>3.5242018179509422</v>
      </c>
      <c r="Q35" s="105"/>
      <c r="R35" s="418">
        <v>-9.7340621196279776E-3</v>
      </c>
      <c r="S35" s="544"/>
    </row>
    <row r="36" spans="1:19" x14ac:dyDescent="0.2">
      <c r="A36" s="551" t="s">
        <v>182</v>
      </c>
      <c r="B36" s="39">
        <v>3.345629388555436</v>
      </c>
      <c r="C36" s="40"/>
      <c r="D36" s="549">
        <v>3.279035978036037</v>
      </c>
      <c r="E36" s="549"/>
      <c r="F36" s="418">
        <v>2.0308838013813089E-2</v>
      </c>
      <c r="G36" s="418"/>
      <c r="H36" s="104">
        <v>4.0835274371897734</v>
      </c>
      <c r="I36" s="418"/>
      <c r="J36" s="549">
        <v>3.8938027631897949</v>
      </c>
      <c r="K36" s="552"/>
      <c r="L36" s="428">
        <v>4.8724777688676876E-2</v>
      </c>
      <c r="M36" s="101"/>
      <c r="N36" s="40">
        <v>1.8320365275906947</v>
      </c>
      <c r="O36" s="418"/>
      <c r="P36" s="549">
        <v>1.9234222805707784</v>
      </c>
      <c r="Q36" s="105"/>
      <c r="R36" s="418">
        <v>-4.7512059053909268E-2</v>
      </c>
      <c r="S36" s="544"/>
    </row>
    <row r="37" spans="1:19" x14ac:dyDescent="0.2">
      <c r="A37" s="381" t="s">
        <v>183</v>
      </c>
      <c r="B37" s="39">
        <v>2.4965218301897023</v>
      </c>
      <c r="C37" s="40"/>
      <c r="D37" s="549">
        <v>2.5416504228979133</v>
      </c>
      <c r="E37" s="549"/>
      <c r="F37" s="418">
        <v>-1.775562536123939E-2</v>
      </c>
      <c r="G37" s="418"/>
      <c r="H37" s="104">
        <v>3.1807614595719542</v>
      </c>
      <c r="I37" s="418"/>
      <c r="J37" s="549">
        <v>2.9473228073945519</v>
      </c>
      <c r="K37" s="552"/>
      <c r="L37" s="428">
        <v>7.9203625606169448E-2</v>
      </c>
      <c r="M37" s="101"/>
      <c r="N37" s="40">
        <v>1.3403207043045726</v>
      </c>
      <c r="O37" s="418"/>
      <c r="P37" s="549">
        <v>1.7331859507233569</v>
      </c>
      <c r="Q37" s="105"/>
      <c r="R37" s="418">
        <v>-0.22667230036962815</v>
      </c>
      <c r="S37" s="544"/>
    </row>
    <row r="38" spans="1:19" x14ac:dyDescent="0.2">
      <c r="A38" s="381" t="s">
        <v>184</v>
      </c>
      <c r="B38" s="39">
        <v>4.6660966262985841</v>
      </c>
      <c r="C38" s="40"/>
      <c r="D38" s="549">
        <v>4.3452754719347739</v>
      </c>
      <c r="E38" s="549"/>
      <c r="F38" s="418">
        <v>7.3832178520309474E-2</v>
      </c>
      <c r="G38" s="418"/>
      <c r="H38" s="104">
        <v>5.1675675120795015</v>
      </c>
      <c r="I38" s="418"/>
      <c r="J38" s="549">
        <v>4.612300331090248</v>
      </c>
      <c r="K38" s="552"/>
      <c r="L38" s="428">
        <v>0.12038834011877982</v>
      </c>
      <c r="M38" s="101"/>
      <c r="N38" s="40">
        <v>3.0982531996626759</v>
      </c>
      <c r="O38" s="418"/>
      <c r="P38" s="549">
        <v>3.2663412726595493</v>
      </c>
      <c r="Q38" s="105"/>
      <c r="R38" s="418">
        <v>-5.146065856737967E-2</v>
      </c>
      <c r="S38" s="544"/>
    </row>
    <row r="39" spans="1:19" x14ac:dyDescent="0.2">
      <c r="A39" s="551" t="s">
        <v>185</v>
      </c>
      <c r="B39" s="39">
        <v>4.4267942623452488</v>
      </c>
      <c r="C39" s="40"/>
      <c r="D39" s="549">
        <v>4.030373721790478</v>
      </c>
      <c r="E39" s="549"/>
      <c r="F39" s="418">
        <v>9.8358258543493685E-2</v>
      </c>
      <c r="G39" s="418"/>
      <c r="H39" s="104">
        <v>5.4446570140997936</v>
      </c>
      <c r="I39" s="418"/>
      <c r="J39" s="549">
        <v>4.7886864065707968</v>
      </c>
      <c r="K39" s="552"/>
      <c r="L39" s="428">
        <v>0.1369834129520168</v>
      </c>
      <c r="M39" s="101"/>
      <c r="N39" s="40">
        <v>3.1865106985872322</v>
      </c>
      <c r="O39" s="418"/>
      <c r="P39" s="549">
        <v>3.0326126320151969</v>
      </c>
      <c r="Q39" s="105"/>
      <c r="R39" s="418">
        <v>5.0747683679523793E-2</v>
      </c>
      <c r="S39" s="544"/>
    </row>
    <row r="40" spans="1:19" x14ac:dyDescent="0.2">
      <c r="A40" s="551" t="s">
        <v>186</v>
      </c>
      <c r="B40" s="39">
        <v>2.6590961514392299</v>
      </c>
      <c r="C40" s="40"/>
      <c r="D40" s="549">
        <v>2.3165359899317854</v>
      </c>
      <c r="E40" s="549"/>
      <c r="F40" s="418">
        <v>0.14787603689141554</v>
      </c>
      <c r="G40" s="418"/>
      <c r="H40" s="104">
        <v>3.3063778311564738</v>
      </c>
      <c r="I40" s="418"/>
      <c r="J40" s="549">
        <v>2.8410712949214463</v>
      </c>
      <c r="K40" s="552"/>
      <c r="L40" s="428">
        <v>0.16377854968539005</v>
      </c>
      <c r="M40" s="101"/>
      <c r="N40" s="40">
        <v>1.8574872362655772</v>
      </c>
      <c r="O40" s="418"/>
      <c r="P40" s="549">
        <v>1.6295577780653998</v>
      </c>
      <c r="Q40" s="105"/>
      <c r="R40" s="418">
        <v>0.13987197095323231</v>
      </c>
      <c r="S40" s="544"/>
    </row>
    <row r="41" spans="1:19" x14ac:dyDescent="0.2">
      <c r="A41" s="551" t="s">
        <v>187</v>
      </c>
      <c r="B41" s="39">
        <v>4.018075725097173</v>
      </c>
      <c r="C41" s="40"/>
      <c r="D41" s="549">
        <v>3.7886045781090791</v>
      </c>
      <c r="E41" s="549"/>
      <c r="F41" s="418">
        <v>6.0568777304974029E-2</v>
      </c>
      <c r="G41" s="418"/>
      <c r="H41" s="104">
        <v>4.6590198017144067</v>
      </c>
      <c r="I41" s="418"/>
      <c r="J41" s="549">
        <v>4.1144687728145248</v>
      </c>
      <c r="K41" s="552"/>
      <c r="L41" s="428">
        <v>0.13235026414537077</v>
      </c>
      <c r="M41" s="101"/>
      <c r="N41" s="40">
        <v>3.1408721911890716</v>
      </c>
      <c r="O41" s="418"/>
      <c r="P41" s="549">
        <v>3.2714267667074637</v>
      </c>
      <c r="Q41" s="105"/>
      <c r="R41" s="418">
        <v>-3.9907534182643228E-2</v>
      </c>
      <c r="S41" s="544"/>
    </row>
    <row r="42" spans="1:19" x14ac:dyDescent="0.2">
      <c r="A42" s="551" t="s">
        <v>188</v>
      </c>
      <c r="B42" s="39">
        <v>8.6295203817950927</v>
      </c>
      <c r="C42" s="40"/>
      <c r="D42" s="549">
        <v>8.7471196094663242</v>
      </c>
      <c r="E42" s="549"/>
      <c r="F42" s="418">
        <v>-1.3444337441546241E-2</v>
      </c>
      <c r="G42" s="418"/>
      <c r="H42" s="104">
        <v>9.9439098843217408</v>
      </c>
      <c r="I42" s="418"/>
      <c r="J42" s="549">
        <v>10.032473663262014</v>
      </c>
      <c r="K42" s="552"/>
      <c r="L42" s="428">
        <v>-8.8277110823211258E-3</v>
      </c>
      <c r="M42" s="101"/>
      <c r="N42" s="40">
        <v>7.0759775944560932</v>
      </c>
      <c r="O42" s="418"/>
      <c r="P42" s="549">
        <v>7.2914480601969132</v>
      </c>
      <c r="Q42" s="105"/>
      <c r="R42" s="418">
        <v>-2.9551121253547124E-2</v>
      </c>
      <c r="S42" s="544"/>
    </row>
    <row r="43" spans="1:19" x14ac:dyDescent="0.2">
      <c r="A43" s="937" t="s">
        <v>1095</v>
      </c>
      <c r="B43" s="938"/>
      <c r="C43" s="939"/>
      <c r="D43" s="939"/>
      <c r="E43" s="939"/>
      <c r="F43" s="940"/>
      <c r="G43" s="940"/>
      <c r="H43" s="941"/>
      <c r="I43" s="940"/>
      <c r="J43" s="942"/>
      <c r="K43" s="943"/>
      <c r="L43" s="944"/>
      <c r="M43" s="945"/>
      <c r="N43" s="939"/>
      <c r="O43" s="940"/>
      <c r="P43" s="939"/>
      <c r="Q43" s="943"/>
      <c r="R43" s="940"/>
      <c r="S43" s="944"/>
    </row>
    <row r="44" spans="1:19" x14ac:dyDescent="0.2">
      <c r="A44" s="413" t="s">
        <v>190</v>
      </c>
      <c r="B44" s="34">
        <v>3795679.1584619023</v>
      </c>
      <c r="C44" s="36"/>
      <c r="D44" s="360">
        <v>3702924.6470693247</v>
      </c>
      <c r="E44" s="360"/>
      <c r="F44" s="418">
        <v>2.5048987012465402E-2</v>
      </c>
      <c r="G44" s="418"/>
      <c r="H44" s="103">
        <v>1795699.6268777093</v>
      </c>
      <c r="I44" s="418"/>
      <c r="J44" s="547">
        <v>1836154.6712855911</v>
      </c>
      <c r="K44" s="18"/>
      <c r="L44" s="428">
        <v>-2.2032481816772566E-2</v>
      </c>
      <c r="M44" s="101"/>
      <c r="N44" s="36">
        <v>1999979.5315865723</v>
      </c>
      <c r="O44" s="418"/>
      <c r="P44" s="360">
        <v>1866769.9757837337</v>
      </c>
      <c r="Q44" s="18"/>
      <c r="R44" s="418">
        <v>7.1358312770652271E-2</v>
      </c>
      <c r="S44" s="428"/>
    </row>
    <row r="45" spans="1:19" x14ac:dyDescent="0.2">
      <c r="A45" s="413" t="s">
        <v>327</v>
      </c>
      <c r="B45" s="34">
        <v>3359551.1086859475</v>
      </c>
      <c r="C45" s="36"/>
      <c r="D45" s="360">
        <v>3280752.2855419563</v>
      </c>
      <c r="E45" s="360"/>
      <c r="F45" s="418">
        <v>2.4018522669709635E-2</v>
      </c>
      <c r="G45" s="418"/>
      <c r="H45" s="103">
        <v>1473982.4214463967</v>
      </c>
      <c r="I45" s="418"/>
      <c r="J45" s="547">
        <v>1514626.6006344198</v>
      </c>
      <c r="K45" s="18"/>
      <c r="L45" s="428">
        <v>-2.6834454888748673E-2</v>
      </c>
      <c r="M45" s="101"/>
      <c r="N45" s="36">
        <v>1885568.6872433017</v>
      </c>
      <c r="O45" s="418"/>
      <c r="P45" s="360">
        <v>1766125.6849075367</v>
      </c>
      <c r="Q45" s="18"/>
      <c r="R45" s="418">
        <v>6.7629955985843787E-2</v>
      </c>
      <c r="S45" s="428"/>
    </row>
    <row r="46" spans="1:19" x14ac:dyDescent="0.2">
      <c r="A46" s="413" t="s">
        <v>192</v>
      </c>
      <c r="B46" s="395">
        <v>532395.24087618547</v>
      </c>
      <c r="C46" s="36"/>
      <c r="D46" s="360">
        <v>484424.53857641667</v>
      </c>
      <c r="E46" s="360"/>
      <c r="F46" s="418">
        <v>9.902616089750696E-2</v>
      </c>
      <c r="G46" s="418"/>
      <c r="H46" s="103">
        <v>304580.2928178666</v>
      </c>
      <c r="I46" s="418"/>
      <c r="J46" s="547">
        <v>284694.44195768674</v>
      </c>
      <c r="K46" s="18"/>
      <c r="L46" s="428">
        <v>6.9849803612026404E-2</v>
      </c>
      <c r="M46" s="101"/>
      <c r="N46" s="36">
        <v>227814.94805819771</v>
      </c>
      <c r="O46" s="418"/>
      <c r="P46" s="360">
        <v>199730.09661872996</v>
      </c>
      <c r="Q46" s="18"/>
      <c r="R46" s="418">
        <v>0.14061401819215888</v>
      </c>
      <c r="S46" s="428"/>
    </row>
    <row r="47" spans="1:19" x14ac:dyDescent="0.2">
      <c r="A47" s="413" t="s">
        <v>193</v>
      </c>
      <c r="B47" s="34">
        <v>344564.41366755299</v>
      </c>
      <c r="C47" s="36"/>
      <c r="D47" s="360">
        <v>314615.66992500989</v>
      </c>
      <c r="E47" s="360"/>
      <c r="F47" s="418">
        <v>9.5191519703012636E-2</v>
      </c>
      <c r="G47" s="418"/>
      <c r="H47" s="103">
        <v>184778.75759637015</v>
      </c>
      <c r="I47" s="418"/>
      <c r="J47" s="547">
        <v>169504.56626670851</v>
      </c>
      <c r="K47" s="18"/>
      <c r="L47" s="428">
        <v>9.0110795632657614E-2</v>
      </c>
      <c r="M47" s="101"/>
      <c r="N47" s="36">
        <v>159785.65607118269</v>
      </c>
      <c r="O47" s="418"/>
      <c r="P47" s="360">
        <v>145111.10365830138</v>
      </c>
      <c r="Q47" s="18"/>
      <c r="R47" s="418">
        <v>0.1011263235061325</v>
      </c>
      <c r="S47" s="428"/>
    </row>
    <row r="48" spans="1:19" x14ac:dyDescent="0.2">
      <c r="A48" s="433" t="s">
        <v>194</v>
      </c>
      <c r="B48" s="34">
        <v>292145.7556494709</v>
      </c>
      <c r="C48" s="36"/>
      <c r="D48" s="360">
        <v>291951.80291734898</v>
      </c>
      <c r="E48" s="360"/>
      <c r="F48" s="418">
        <v>6.6433133888482547E-4</v>
      </c>
      <c r="G48" s="418"/>
      <c r="H48" s="103">
        <v>214866.64018515436</v>
      </c>
      <c r="I48" s="418"/>
      <c r="J48" s="547">
        <v>212697.76427049472</v>
      </c>
      <c r="K48" s="18"/>
      <c r="L48" s="428">
        <v>1.0196985013445705E-2</v>
      </c>
      <c r="M48" s="101"/>
      <c r="N48" s="36">
        <v>77279.115464311792</v>
      </c>
      <c r="O48" s="418"/>
      <c r="P48" s="360">
        <v>79254.038646854242</v>
      </c>
      <c r="Q48" s="18"/>
      <c r="R48" s="418">
        <v>-2.4918896453245153E-2</v>
      </c>
      <c r="S48" s="428"/>
    </row>
    <row r="49" spans="1:19" x14ac:dyDescent="0.2">
      <c r="A49" s="413" t="s">
        <v>195</v>
      </c>
      <c r="B49" s="34">
        <v>200484.98714939982</v>
      </c>
      <c r="C49" s="36"/>
      <c r="D49" s="360">
        <v>197729.19244942424</v>
      </c>
      <c r="E49" s="360"/>
      <c r="F49" s="418">
        <v>1.39372171900235E-2</v>
      </c>
      <c r="G49" s="418"/>
      <c r="H49" s="103">
        <v>142122.94344811101</v>
      </c>
      <c r="I49" s="418"/>
      <c r="J49" s="547">
        <v>140048.7372538129</v>
      </c>
      <c r="K49" s="18"/>
      <c r="L49" s="428">
        <v>1.4810602615709323E-2</v>
      </c>
      <c r="M49" s="101"/>
      <c r="N49" s="36">
        <v>58362.043701344934</v>
      </c>
      <c r="O49" s="418"/>
      <c r="P49" s="360">
        <v>57680.45519561135</v>
      </c>
      <c r="Q49" s="18"/>
      <c r="R49" s="418">
        <v>1.1816628412902029E-2</v>
      </c>
      <c r="S49" s="428"/>
    </row>
    <row r="50" spans="1:19" x14ac:dyDescent="0.2">
      <c r="A50" s="413" t="s">
        <v>196</v>
      </c>
      <c r="B50" s="34">
        <v>225164.04614863588</v>
      </c>
      <c r="C50" s="36"/>
      <c r="D50" s="360">
        <v>193265.14205933522</v>
      </c>
      <c r="E50" s="360"/>
      <c r="F50" s="418">
        <v>0.16505254775590744</v>
      </c>
      <c r="G50" s="418"/>
      <c r="H50" s="103">
        <v>193375.93615052316</v>
      </c>
      <c r="I50" s="418"/>
      <c r="J50" s="547">
        <v>164028.36701239392</v>
      </c>
      <c r="K50" s="18"/>
      <c r="L50" s="428">
        <v>0.17891764499436705</v>
      </c>
      <c r="M50" s="101"/>
      <c r="N50" s="36">
        <v>31788.109998134209</v>
      </c>
      <c r="O50" s="418"/>
      <c r="P50" s="360">
        <v>29236.775046941308</v>
      </c>
      <c r="Q50" s="18"/>
      <c r="R50" s="418">
        <v>8.7264581921110904E-2</v>
      </c>
      <c r="S50" s="428"/>
    </row>
    <row r="51" spans="1:19" x14ac:dyDescent="0.2">
      <c r="A51" s="413" t="s">
        <v>197</v>
      </c>
      <c r="B51" s="34">
        <v>41697.596270033289</v>
      </c>
      <c r="C51" s="36"/>
      <c r="D51" s="360">
        <v>34799.202296599367</v>
      </c>
      <c r="E51" s="360"/>
      <c r="F51" s="418">
        <v>0.19823425590729832</v>
      </c>
      <c r="G51" s="418"/>
      <c r="H51" s="103">
        <v>29828.594581671961</v>
      </c>
      <c r="I51" s="418"/>
      <c r="J51" s="547">
        <v>27814.040846943073</v>
      </c>
      <c r="K51" s="18"/>
      <c r="L51" s="428">
        <v>7.2429380032002777E-2</v>
      </c>
      <c r="M51" s="101"/>
      <c r="N51" s="36">
        <v>11869.001688359886</v>
      </c>
      <c r="O51" s="418"/>
      <c r="P51" s="360">
        <v>6985.1614496562943</v>
      </c>
      <c r="Q51" s="18"/>
      <c r="R51" s="418">
        <v>0.69917356583703605</v>
      </c>
      <c r="S51" s="428"/>
    </row>
    <row r="52" spans="1:19" x14ac:dyDescent="0.2">
      <c r="A52" s="413" t="s">
        <v>198</v>
      </c>
      <c r="B52" s="34">
        <v>116121.27620478178</v>
      </c>
      <c r="C52" s="36"/>
      <c r="D52" s="360">
        <v>118175.26309592358</v>
      </c>
      <c r="E52" s="360"/>
      <c r="F52" s="418">
        <v>-1.7380853127228226E-2</v>
      </c>
      <c r="G52" s="418"/>
      <c r="H52" s="103">
        <v>93970.928037166843</v>
      </c>
      <c r="I52" s="418"/>
      <c r="J52" s="547">
        <v>102013.23368888935</v>
      </c>
      <c r="K52" s="18"/>
      <c r="L52" s="428">
        <v>-7.8835905508585241E-2</v>
      </c>
      <c r="M52" s="101"/>
      <c r="N52" s="36">
        <v>22150.34816761476</v>
      </c>
      <c r="O52" s="418"/>
      <c r="P52" s="360">
        <v>16162.029407034233</v>
      </c>
      <c r="Q52" s="18"/>
      <c r="R52" s="418">
        <v>0.37051774933500731</v>
      </c>
      <c r="S52" s="428"/>
    </row>
    <row r="53" spans="1:19" x14ac:dyDescent="0.2">
      <c r="A53" s="413" t="s">
        <v>199</v>
      </c>
      <c r="B53" s="34">
        <v>478297.645678979</v>
      </c>
      <c r="C53" s="36"/>
      <c r="D53" s="360">
        <v>485805.75249344925</v>
      </c>
      <c r="E53" s="360"/>
      <c r="F53" s="418">
        <v>-1.5454956586936464E-2</v>
      </c>
      <c r="G53" s="418"/>
      <c r="H53" s="103">
        <v>420063.5479288316</v>
      </c>
      <c r="I53" s="418"/>
      <c r="J53" s="547">
        <v>421081.75814531784</v>
      </c>
      <c r="K53" s="18"/>
      <c r="L53" s="428">
        <v>-2.4180819918939683E-3</v>
      </c>
      <c r="M53" s="101"/>
      <c r="N53" s="36">
        <v>58234.097750121211</v>
      </c>
      <c r="O53" s="418"/>
      <c r="P53" s="360">
        <v>64723.994348131433</v>
      </c>
      <c r="Q53" s="18"/>
      <c r="R53" s="418">
        <v>-0.10027033503375837</v>
      </c>
      <c r="S53" s="428"/>
    </row>
    <row r="54" spans="1:19" x14ac:dyDescent="0.2">
      <c r="A54" s="949" t="s">
        <v>200</v>
      </c>
      <c r="B54" s="938"/>
      <c r="C54" s="939"/>
      <c r="D54" s="939"/>
      <c r="E54" s="939"/>
      <c r="F54" s="940"/>
      <c r="G54" s="940"/>
      <c r="H54" s="941"/>
      <c r="I54" s="940"/>
      <c r="J54" s="942"/>
      <c r="K54" s="943"/>
      <c r="L54" s="944"/>
      <c r="M54" s="945"/>
      <c r="N54" s="942"/>
      <c r="O54" s="940"/>
      <c r="P54" s="939"/>
      <c r="Q54" s="943"/>
      <c r="R54" s="940"/>
      <c r="S54" s="428"/>
    </row>
    <row r="55" spans="1:19" x14ac:dyDescent="0.2">
      <c r="A55" s="433" t="s">
        <v>201</v>
      </c>
      <c r="B55" s="34">
        <v>4085909.0305741578</v>
      </c>
      <c r="C55" s="36"/>
      <c r="D55" s="360">
        <v>3957481.7019108613</v>
      </c>
      <c r="E55" s="360"/>
      <c r="F55" s="418">
        <v>3.2451780788092001E-2</v>
      </c>
      <c r="G55" s="418"/>
      <c r="H55" s="103">
        <v>2109118.6665271088</v>
      </c>
      <c r="I55" s="418"/>
      <c r="J55" s="547">
        <v>2093294.1084965656</v>
      </c>
      <c r="K55" s="18"/>
      <c r="L55" s="428">
        <v>7.5596438963412447E-3</v>
      </c>
      <c r="M55" s="101"/>
      <c r="N55" s="37">
        <v>1976790.3640453266</v>
      </c>
      <c r="O55" s="418"/>
      <c r="P55" s="360">
        <v>1864187.5934142957</v>
      </c>
      <c r="Q55" s="18"/>
      <c r="R55" s="418">
        <v>6.0403132725927407E-2</v>
      </c>
      <c r="S55" s="428"/>
    </row>
    <row r="56" spans="1:19" x14ac:dyDescent="0.2">
      <c r="A56" s="433" t="s">
        <v>202</v>
      </c>
      <c r="B56" s="34">
        <v>3636399.581828156</v>
      </c>
      <c r="C56" s="36"/>
      <c r="D56" s="360">
        <v>3504216.5942922463</v>
      </c>
      <c r="E56" s="360"/>
      <c r="F56" s="418">
        <v>3.7721123674607511E-2</v>
      </c>
      <c r="G56" s="418"/>
      <c r="H56" s="103">
        <v>2005690.8138559381</v>
      </c>
      <c r="I56" s="418"/>
      <c r="J56" s="547">
        <v>1985239.2778502025</v>
      </c>
      <c r="K56" s="18"/>
      <c r="L56" s="428">
        <v>1.0301798999202963E-2</v>
      </c>
      <c r="M56" s="101"/>
      <c r="N56" s="37">
        <v>1630708.7679742733</v>
      </c>
      <c r="O56" s="418"/>
      <c r="P56" s="360">
        <v>1518977.3164420438</v>
      </c>
      <c r="Q56" s="18"/>
      <c r="R56" s="418">
        <v>7.3557024402406634E-2</v>
      </c>
      <c r="S56" s="428"/>
    </row>
    <row r="57" spans="1:19" x14ac:dyDescent="0.2">
      <c r="A57" s="433" t="s">
        <v>203</v>
      </c>
      <c r="B57" s="34">
        <v>447982.81316434499</v>
      </c>
      <c r="C57" s="36"/>
      <c r="D57" s="360">
        <v>452382.25925849227</v>
      </c>
      <c r="E57" s="360"/>
      <c r="F57" s="418">
        <v>-9.7250632713990343E-3</v>
      </c>
      <c r="G57" s="418"/>
      <c r="H57" s="103">
        <v>107665.67507448742</v>
      </c>
      <c r="I57" s="418"/>
      <c r="J57" s="547">
        <v>112131.31905108661</v>
      </c>
      <c r="K57" s="18"/>
      <c r="L57" s="428">
        <v>-3.9825126596117769E-2</v>
      </c>
      <c r="M57" s="101"/>
      <c r="N57" s="37">
        <v>340317.13808978512</v>
      </c>
      <c r="O57" s="418"/>
      <c r="P57" s="360">
        <v>340250.94020740566</v>
      </c>
      <c r="Q57" s="18"/>
      <c r="R57" s="418">
        <v>1.9455606012171894E-4</v>
      </c>
      <c r="S57" s="428"/>
    </row>
    <row r="58" spans="1:19" x14ac:dyDescent="0.2">
      <c r="A58" s="433" t="s">
        <v>545</v>
      </c>
      <c r="B58" s="34">
        <v>88092.220275969419</v>
      </c>
      <c r="C58" s="36"/>
      <c r="D58" s="360">
        <v>93041.591827920463</v>
      </c>
      <c r="E58" s="360"/>
      <c r="F58" s="418">
        <v>-5.3195258751643673E-2</v>
      </c>
      <c r="G58" s="418"/>
      <c r="H58" s="103">
        <v>25030.308444095816</v>
      </c>
      <c r="I58" s="418"/>
      <c r="J58" s="547">
        <v>26030.504520489332</v>
      </c>
      <c r="K58" s="18"/>
      <c r="L58" s="428">
        <v>-3.8423998874329714E-2</v>
      </c>
      <c r="M58" s="101"/>
      <c r="N58" s="37">
        <v>63061.911831880883</v>
      </c>
      <c r="O58" s="418"/>
      <c r="P58" s="360">
        <v>67011.087307431124</v>
      </c>
      <c r="Q58" s="18"/>
      <c r="R58" s="418">
        <v>-5.8933165155675676E-2</v>
      </c>
      <c r="S58" s="428"/>
    </row>
    <row r="59" spans="1:19" x14ac:dyDescent="0.2">
      <c r="A59" s="433" t="s">
        <v>205</v>
      </c>
      <c r="B59" s="34">
        <v>250237.25129739544</v>
      </c>
      <c r="C59" s="36"/>
      <c r="D59" s="360">
        <v>240737.22967536974</v>
      </c>
      <c r="E59" s="360"/>
      <c r="F59" s="418">
        <v>3.9462203809673829E-2</v>
      </c>
      <c r="G59" s="418"/>
      <c r="H59" s="103">
        <v>143210.2460371968</v>
      </c>
      <c r="I59" s="418"/>
      <c r="J59" s="547">
        <v>138624.50467402977</v>
      </c>
      <c r="K59" s="18"/>
      <c r="L59" s="428">
        <v>3.308030837657621E-2</v>
      </c>
      <c r="M59" s="101"/>
      <c r="N59" s="37">
        <v>107027.00526002515</v>
      </c>
      <c r="O59" s="418"/>
      <c r="P59" s="360">
        <v>102112.72500133998</v>
      </c>
      <c r="Q59" s="18"/>
      <c r="R59" s="418">
        <v>4.812603187918732E-2</v>
      </c>
      <c r="S59" s="428"/>
    </row>
    <row r="60" spans="1:19" x14ac:dyDescent="0.2">
      <c r="A60" s="433" t="s">
        <v>206</v>
      </c>
      <c r="B60" s="34">
        <v>129536.08216307824</v>
      </c>
      <c r="C60" s="36"/>
      <c r="D60" s="360">
        <v>141063.80409173365</v>
      </c>
      <c r="E60" s="360"/>
      <c r="F60" s="418">
        <v>-8.1719913927451843E-2</v>
      </c>
      <c r="G60" s="418"/>
      <c r="H60" s="103">
        <v>95080.555149403881</v>
      </c>
      <c r="I60" s="418"/>
      <c r="J60" s="547">
        <v>94058.95789876084</v>
      </c>
      <c r="K60" s="18"/>
      <c r="L60" s="428">
        <v>1.0861243558988012E-2</v>
      </c>
      <c r="M60" s="101"/>
      <c r="N60" s="37">
        <v>34455.527013717612</v>
      </c>
      <c r="O60" s="418"/>
      <c r="P60" s="360">
        <v>47004.846192972822</v>
      </c>
      <c r="Q60" s="18"/>
      <c r="R60" s="418">
        <v>-0.26697926268571259</v>
      </c>
      <c r="S60" s="428"/>
    </row>
    <row r="61" spans="1:19" x14ac:dyDescent="0.2">
      <c r="A61" s="433" t="s">
        <v>207</v>
      </c>
      <c r="B61" s="34">
        <v>40184.771941094659</v>
      </c>
      <c r="C61" s="36"/>
      <c r="D61" s="360">
        <v>48323.758597670225</v>
      </c>
      <c r="E61" s="360"/>
      <c r="F61" s="418">
        <v>-0.16842619226576389</v>
      </c>
      <c r="G61" s="418"/>
      <c r="H61" s="103">
        <v>33408.205237225338</v>
      </c>
      <c r="I61" s="418"/>
      <c r="J61" s="547">
        <v>32911.051287842718</v>
      </c>
      <c r="K61" s="18"/>
      <c r="L61" s="428">
        <v>1.510598810820328E-2</v>
      </c>
      <c r="M61" s="101"/>
      <c r="N61" s="37">
        <v>6776.5667038668316</v>
      </c>
      <c r="O61" s="418"/>
      <c r="P61" s="360">
        <v>15412.707309827505</v>
      </c>
      <c r="Q61" s="18"/>
      <c r="R61" s="418">
        <v>-0.56032599804539651</v>
      </c>
      <c r="S61" s="428"/>
    </row>
    <row r="62" spans="1:19" x14ac:dyDescent="0.2">
      <c r="A62" s="433" t="s">
        <v>208</v>
      </c>
      <c r="B62" s="34">
        <v>87080.500468374303</v>
      </c>
      <c r="C62" s="36"/>
      <c r="D62" s="360">
        <v>57127.238549692556</v>
      </c>
      <c r="E62" s="360"/>
      <c r="F62" s="418">
        <v>0.52432539501496611</v>
      </c>
      <c r="G62" s="418"/>
      <c r="H62" s="103">
        <v>19383.943267306902</v>
      </c>
      <c r="I62" s="418"/>
      <c r="J62" s="547">
        <v>15817.061601412304</v>
      </c>
      <c r="K62" s="18"/>
      <c r="L62" s="428">
        <v>0.22550848923646546</v>
      </c>
      <c r="M62" s="101"/>
      <c r="N62" s="37">
        <v>67696.557201075571</v>
      </c>
      <c r="O62" s="418"/>
      <c r="P62" s="360">
        <v>41310.176948280248</v>
      </c>
      <c r="Q62" s="18"/>
      <c r="R62" s="418">
        <v>0.63873801087394744</v>
      </c>
      <c r="S62" s="428"/>
    </row>
    <row r="63" spans="1:19" x14ac:dyDescent="0.2">
      <c r="A63" s="433" t="s">
        <v>209</v>
      </c>
      <c r="B63" s="34">
        <v>174315.7031728639</v>
      </c>
      <c r="C63" s="36"/>
      <c r="D63" s="360">
        <v>181925.96441512095</v>
      </c>
      <c r="E63" s="360"/>
      <c r="F63" s="418">
        <v>-4.1831638857727109E-2</v>
      </c>
      <c r="G63" s="418"/>
      <c r="H63" s="103">
        <v>153864.09800128482</v>
      </c>
      <c r="I63" s="418"/>
      <c r="J63" s="547">
        <v>160047.11208242792</v>
      </c>
      <c r="K63" s="18"/>
      <c r="L63" s="428">
        <v>-3.8632462658612116E-2</v>
      </c>
      <c r="M63" s="101"/>
      <c r="N63" s="37">
        <v>20451.605171630355</v>
      </c>
      <c r="O63" s="418"/>
      <c r="P63" s="360">
        <v>21878.85233269303</v>
      </c>
      <c r="Q63" s="18"/>
      <c r="R63" s="418">
        <v>-6.523409634837081E-2</v>
      </c>
      <c r="S63" s="428"/>
    </row>
    <row r="64" spans="1:19" x14ac:dyDescent="0.2">
      <c r="A64" s="433" t="s">
        <v>210</v>
      </c>
      <c r="B64" s="34">
        <v>477203.46209236892</v>
      </c>
      <c r="C64" s="36"/>
      <c r="D64" s="360">
        <v>480653.66600584995</v>
      </c>
      <c r="E64" s="360"/>
      <c r="F64" s="418">
        <v>-7.1781495856499738E-3</v>
      </c>
      <c r="G64" s="418"/>
      <c r="H64" s="103">
        <v>412750.78542877664</v>
      </c>
      <c r="I64" s="418"/>
      <c r="J64" s="547">
        <v>415937.02888921567</v>
      </c>
      <c r="K64" s="18"/>
      <c r="L64" s="428">
        <v>-7.6603986640672028E-3</v>
      </c>
      <c r="M64" s="101"/>
      <c r="N64" s="38">
        <v>64452.676663622748</v>
      </c>
      <c r="O64" s="418"/>
      <c r="P64" s="360">
        <v>64716.637116634272</v>
      </c>
      <c r="Q64" s="18"/>
      <c r="R64" s="418">
        <v>-4.0787108967947037E-3</v>
      </c>
      <c r="S64" s="428"/>
    </row>
    <row r="65" spans="1:19" x14ac:dyDescent="0.2">
      <c r="A65" s="433" t="s">
        <v>211</v>
      </c>
      <c r="B65" s="34">
        <v>63885.672467198565</v>
      </c>
      <c r="C65" s="36"/>
      <c r="D65" s="360">
        <v>85671.766452546304</v>
      </c>
      <c r="E65" s="360"/>
      <c r="F65" s="418">
        <v>-0.25429724269097548</v>
      </c>
      <c r="G65" s="418"/>
      <c r="H65" s="103">
        <v>56784.666248024354</v>
      </c>
      <c r="I65" s="418"/>
      <c r="J65" s="547">
        <v>76236.111013860951</v>
      </c>
      <c r="K65" s="18"/>
      <c r="L65" s="428">
        <v>-0.2551473902216761</v>
      </c>
      <c r="M65" s="101"/>
      <c r="N65" s="38">
        <v>7101.0062191672596</v>
      </c>
      <c r="O65" s="418"/>
      <c r="P65" s="360">
        <v>9435.6554386853586</v>
      </c>
      <c r="Q65" s="18"/>
      <c r="R65" s="418">
        <v>-0.24742840968378754</v>
      </c>
      <c r="S65" s="428"/>
    </row>
    <row r="66" spans="1:19" x14ac:dyDescent="0.2">
      <c r="A66" s="433" t="s">
        <v>212</v>
      </c>
      <c r="B66" s="34">
        <v>16105.187437935097</v>
      </c>
      <c r="C66" s="36"/>
      <c r="D66" s="360">
        <v>18819.799661398487</v>
      </c>
      <c r="E66" s="360"/>
      <c r="F66" s="418">
        <v>-0.14424235498273463</v>
      </c>
      <c r="G66" s="428"/>
      <c r="H66" s="103">
        <v>10045.079199891412</v>
      </c>
      <c r="I66" s="19"/>
      <c r="J66" s="547">
        <v>9703.2130825788809</v>
      </c>
      <c r="K66" s="18"/>
      <c r="L66" s="428">
        <v>3.5232259088107259E-2</v>
      </c>
      <c r="M66" s="101"/>
      <c r="N66" s="38">
        <v>6060.1082380429489</v>
      </c>
      <c r="O66" s="19"/>
      <c r="P66" s="360">
        <v>9116.5865788196061</v>
      </c>
      <c r="Q66" s="18"/>
      <c r="R66" s="418">
        <v>-0.33526565171636891</v>
      </c>
      <c r="S66" s="428"/>
    </row>
    <row r="67" spans="1:19" x14ac:dyDescent="0.2">
      <c r="A67" s="433" t="s">
        <v>213</v>
      </c>
      <c r="B67" s="502">
        <v>83195.823156500934</v>
      </c>
      <c r="C67" s="360"/>
      <c r="D67" s="360">
        <v>84769.030439688708</v>
      </c>
      <c r="E67" s="360"/>
      <c r="F67" s="418">
        <v>-1.8558750466151387E-2</v>
      </c>
      <c r="G67" s="428"/>
      <c r="H67" s="502">
        <v>44996.387990700037</v>
      </c>
      <c r="I67" s="436"/>
      <c r="J67" s="502">
        <v>38259.124693442805</v>
      </c>
      <c r="K67" s="445"/>
      <c r="L67" s="418">
        <v>0.17609559422074089</v>
      </c>
      <c r="M67" s="101"/>
      <c r="N67" s="502">
        <v>38199.435165821633</v>
      </c>
      <c r="O67" s="436"/>
      <c r="P67" s="502">
        <v>46509.905746245902</v>
      </c>
      <c r="Q67" s="445"/>
      <c r="R67" s="418">
        <v>-0.17868173343041138</v>
      </c>
      <c r="S67" s="428"/>
    </row>
    <row r="68" spans="1:19" x14ac:dyDescent="0.2">
      <c r="A68" s="560" t="s">
        <v>1065</v>
      </c>
      <c r="B68" s="585">
        <v>43.861499135711114</v>
      </c>
      <c r="C68" s="561"/>
      <c r="D68" s="561"/>
      <c r="E68" s="561"/>
      <c r="F68" s="443"/>
      <c r="G68" s="444"/>
      <c r="H68" s="585">
        <v>45.573077622238166</v>
      </c>
      <c r="I68" s="586"/>
      <c r="J68" s="585"/>
      <c r="K68" s="562"/>
      <c r="L68" s="443"/>
      <c r="M68" s="174"/>
      <c r="N68" s="585">
        <v>42.322070257187519</v>
      </c>
      <c r="O68" s="586"/>
      <c r="P68" s="585"/>
      <c r="Q68" s="562"/>
      <c r="R68" s="443"/>
      <c r="S68" s="444"/>
    </row>
    <row r="69" spans="1:19" s="881" customFormat="1" x14ac:dyDescent="0.2">
      <c r="A69" s="397"/>
      <c r="B69" s="502"/>
      <c r="C69" s="360"/>
      <c r="D69" s="360"/>
      <c r="E69" s="360"/>
      <c r="F69" s="418"/>
      <c r="G69" s="418"/>
      <c r="H69" s="502"/>
      <c r="I69" s="436"/>
      <c r="J69" s="502"/>
      <c r="K69" s="445"/>
      <c r="L69" s="418"/>
      <c r="M69" s="19"/>
      <c r="N69" s="502"/>
      <c r="O69" s="436"/>
      <c r="P69" s="502"/>
      <c r="Q69" s="445"/>
      <c r="R69" s="418"/>
      <c r="S69" s="418"/>
    </row>
    <row r="70" spans="1:19" x14ac:dyDescent="0.2">
      <c r="A70" s="215" t="s">
        <v>1093</v>
      </c>
      <c r="B70" s="502"/>
      <c r="C70" s="360"/>
      <c r="D70" s="360"/>
      <c r="E70" s="360"/>
      <c r="F70" s="418"/>
      <c r="G70" s="418"/>
      <c r="H70" s="502"/>
      <c r="I70" s="436"/>
      <c r="J70" s="502"/>
      <c r="K70" s="445"/>
      <c r="L70" s="418"/>
      <c r="M70" s="19"/>
      <c r="N70" s="502"/>
      <c r="O70" s="436"/>
      <c r="P70" s="502"/>
      <c r="Q70" s="445"/>
      <c r="R70" s="418"/>
      <c r="S70" s="418"/>
    </row>
    <row r="71" spans="1:19" x14ac:dyDescent="0.2">
      <c r="A71" s="215" t="s">
        <v>1094</v>
      </c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215" t="s">
        <v>219</v>
      </c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A73" s="215"/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S81"/>
  <sheetViews>
    <sheetView showGridLines="0" zoomScaleNormal="100" workbookViewId="0">
      <selection activeCell="A6" sqref="A6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Tables'!A68,":  ",'List of Tables'!C68)</f>
        <v>TABLE 55:  Maui County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355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744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/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19795040.435471222</v>
      </c>
      <c r="C6" s="53"/>
      <c r="D6" s="36">
        <v>19178761.835286163</v>
      </c>
      <c r="E6" s="36"/>
      <c r="F6" s="418">
        <v>3.2133388248828193E-2</v>
      </c>
      <c r="G6" s="418"/>
      <c r="H6" s="100">
        <v>16769610.061144747</v>
      </c>
      <c r="I6" s="418"/>
      <c r="J6" s="360">
        <v>16190176.48972859</v>
      </c>
      <c r="K6" s="18"/>
      <c r="L6" s="428">
        <v>3.5789206608325852E-2</v>
      </c>
      <c r="M6" s="101"/>
      <c r="N6" s="173">
        <v>3025430.3743264745</v>
      </c>
      <c r="O6" s="418"/>
      <c r="P6" s="360">
        <v>2988585.3455575728</v>
      </c>
      <c r="Q6" s="18"/>
      <c r="R6" s="418">
        <v>1.2328585102537077E-2</v>
      </c>
      <c r="S6" s="544"/>
    </row>
    <row r="7" spans="1:19" x14ac:dyDescent="0.2">
      <c r="A7" s="439" t="s">
        <v>154</v>
      </c>
      <c r="B7" s="34">
        <v>2401732.7245122786</v>
      </c>
      <c r="C7" s="36"/>
      <c r="D7" s="36">
        <v>2353329.21438233</v>
      </c>
      <c r="E7" s="36"/>
      <c r="F7" s="418">
        <v>2.0568099794168796E-2</v>
      </c>
      <c r="G7" s="418"/>
      <c r="H7" s="103">
        <v>1958890.7113667312</v>
      </c>
      <c r="I7" s="418"/>
      <c r="J7" s="360">
        <v>1952717.8752783795</v>
      </c>
      <c r="K7" s="18"/>
      <c r="L7" s="428">
        <v>3.1611510123917275E-3</v>
      </c>
      <c r="M7" s="101"/>
      <c r="N7" s="36">
        <v>442842.01314567291</v>
      </c>
      <c r="O7" s="418"/>
      <c r="P7" s="360">
        <v>400611.3391039506</v>
      </c>
      <c r="Q7" s="18"/>
      <c r="R7" s="418">
        <v>0.10541557344876927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306644.38984537194</v>
      </c>
      <c r="C9" s="36"/>
      <c r="D9" s="36">
        <v>308347.16510402411</v>
      </c>
      <c r="E9" s="36">
        <v>0</v>
      </c>
      <c r="F9" s="418">
        <v>-5.5222666246265584E-3</v>
      </c>
      <c r="G9" s="418"/>
      <c r="H9" s="103">
        <v>269598.26052449737</v>
      </c>
      <c r="I9" s="418"/>
      <c r="J9" s="547">
        <v>270549.77436118631</v>
      </c>
      <c r="K9" s="18"/>
      <c r="L9" s="428">
        <v>-3.5169640741177068E-3</v>
      </c>
      <c r="M9" s="101"/>
      <c r="N9" s="36">
        <v>37046.129320576554</v>
      </c>
      <c r="O9" s="418"/>
      <c r="P9" s="360">
        <v>37797.390742837815</v>
      </c>
      <c r="Q9" s="18"/>
      <c r="R9" s="418">
        <v>-1.9876012801323242E-2</v>
      </c>
      <c r="S9" s="428"/>
    </row>
    <row r="10" spans="1:19" x14ac:dyDescent="0.2">
      <c r="A10" s="546" t="s">
        <v>157</v>
      </c>
      <c r="B10" s="34">
        <v>1113556.2190861616</v>
      </c>
      <c r="C10" s="36"/>
      <c r="D10" s="36">
        <v>1108176.1058799666</v>
      </c>
      <c r="E10" s="36">
        <v>0</v>
      </c>
      <c r="F10" s="418">
        <v>4.8549261959792691E-3</v>
      </c>
      <c r="G10" s="418"/>
      <c r="H10" s="103">
        <v>902683.82870428369</v>
      </c>
      <c r="I10" s="418"/>
      <c r="J10" s="547">
        <v>908162.68942594947</v>
      </c>
      <c r="K10" s="18"/>
      <c r="L10" s="428">
        <v>-6.0329066426732161E-3</v>
      </c>
      <c r="M10" s="101"/>
      <c r="N10" s="36">
        <v>210872.39038071889</v>
      </c>
      <c r="O10" s="418"/>
      <c r="P10" s="360">
        <v>200013.41645401708</v>
      </c>
      <c r="Q10" s="18"/>
      <c r="R10" s="418">
        <v>5.4291227654712282E-2</v>
      </c>
      <c r="S10" s="428"/>
    </row>
    <row r="11" spans="1:19" x14ac:dyDescent="0.2">
      <c r="A11" s="546" t="s">
        <v>158</v>
      </c>
      <c r="B11" s="34">
        <v>981532.1155811426</v>
      </c>
      <c r="C11" s="36"/>
      <c r="D11" s="36">
        <v>936805.94339393382</v>
      </c>
      <c r="E11" s="36">
        <v>0</v>
      </c>
      <c r="F11" s="418">
        <v>4.7743262628299844E-2</v>
      </c>
      <c r="G11" s="418"/>
      <c r="H11" s="103">
        <v>786608.62213712849</v>
      </c>
      <c r="I11" s="418"/>
      <c r="J11" s="360">
        <v>774005.41148684814</v>
      </c>
      <c r="K11" s="18"/>
      <c r="L11" s="428">
        <v>1.6283104049711807E-2</v>
      </c>
      <c r="M11" s="101"/>
      <c r="N11" s="36">
        <v>194923.4934443215</v>
      </c>
      <c r="O11" s="418"/>
      <c r="P11" s="360">
        <v>162800.53190708571</v>
      </c>
      <c r="Q11" s="18"/>
      <c r="R11" s="418">
        <v>0.19731484388250747</v>
      </c>
      <c r="S11" s="428"/>
    </row>
    <row r="12" spans="1:19" x14ac:dyDescent="0.2">
      <c r="A12" s="546" t="s">
        <v>159</v>
      </c>
      <c r="B12" s="45">
        <v>2.1711425758120844</v>
      </c>
      <c r="C12" s="43"/>
      <c r="D12" s="40">
        <v>1.9552604622101943</v>
      </c>
      <c r="E12" s="40"/>
      <c r="F12" s="418">
        <v>0.11041092364638747</v>
      </c>
      <c r="G12" s="418"/>
      <c r="H12" s="104">
        <v>2.1326300484415253</v>
      </c>
      <c r="I12" s="418"/>
      <c r="J12" s="548">
        <v>1.890244460518415</v>
      </c>
      <c r="K12" s="18"/>
      <c r="L12" s="428">
        <v>0.12822975704244838</v>
      </c>
      <c r="M12" s="101"/>
      <c r="N12" s="43">
        <v>2.3596344414529149</v>
      </c>
      <c r="O12" s="418"/>
      <c r="P12" s="549">
        <v>2.2721708845827449</v>
      </c>
      <c r="Q12" s="18"/>
      <c r="R12" s="418">
        <v>3.8493388619505881E-2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783350.63812185137</v>
      </c>
      <c r="C14" s="36"/>
      <c r="D14" s="36">
        <v>769797.87368541548</v>
      </c>
      <c r="E14" s="36"/>
      <c r="F14" s="418">
        <v>1.760561427839737E-2</v>
      </c>
      <c r="G14" s="418"/>
      <c r="H14" s="103">
        <v>581195.88596365706</v>
      </c>
      <c r="I14" s="418"/>
      <c r="J14" s="547">
        <v>586450.64980742696</v>
      </c>
      <c r="K14" s="18"/>
      <c r="L14" s="428">
        <v>-8.9602830954239963E-3</v>
      </c>
      <c r="M14" s="101"/>
      <c r="N14" s="36">
        <v>202154.75215847208</v>
      </c>
      <c r="O14" s="418"/>
      <c r="P14" s="360">
        <v>183347.22387798855</v>
      </c>
      <c r="Q14" s="18"/>
      <c r="R14" s="418">
        <v>0.10257874585000158</v>
      </c>
      <c r="S14" s="428"/>
    </row>
    <row r="15" spans="1:19" x14ac:dyDescent="0.2">
      <c r="A15" s="438" t="s">
        <v>162</v>
      </c>
      <c r="B15" s="34">
        <v>1618382.0863894131</v>
      </c>
      <c r="C15" s="36"/>
      <c r="D15" s="36">
        <v>1583531.3406938359</v>
      </c>
      <c r="E15" s="36"/>
      <c r="F15" s="418">
        <v>2.2008244990154174E-2</v>
      </c>
      <c r="G15" s="418"/>
      <c r="H15" s="34">
        <v>1377694.8254009935</v>
      </c>
      <c r="I15" s="418"/>
      <c r="J15" s="547">
        <v>1366267.225467887</v>
      </c>
      <c r="K15" s="18"/>
      <c r="L15" s="428">
        <v>8.3641030979082417E-3</v>
      </c>
      <c r="M15" s="101"/>
      <c r="N15" s="36">
        <v>240687.26098721803</v>
      </c>
      <c r="O15" s="418"/>
      <c r="P15" s="360">
        <v>217264.11522594883</v>
      </c>
      <c r="Q15" s="18"/>
      <c r="R15" s="418">
        <v>0.1078095466290407</v>
      </c>
      <c r="S15" s="428"/>
    </row>
    <row r="16" spans="1:19" x14ac:dyDescent="0.2">
      <c r="A16" s="433" t="s">
        <v>163</v>
      </c>
      <c r="B16" s="45">
        <v>5.1827949932970743</v>
      </c>
      <c r="C16" s="43"/>
      <c r="D16" s="40">
        <v>5.0985776561700566</v>
      </c>
      <c r="E16" s="40"/>
      <c r="F16" s="418">
        <v>1.6517810025920031E-2</v>
      </c>
      <c r="G16" s="418"/>
      <c r="H16" s="104">
        <v>5.6010663181458886</v>
      </c>
      <c r="I16" s="418"/>
      <c r="J16" s="548">
        <v>5.5514016792777561</v>
      </c>
      <c r="K16" s="18"/>
      <c r="L16" s="428">
        <v>8.9463241425170974E-3</v>
      </c>
      <c r="M16" s="101"/>
      <c r="N16" s="43">
        <v>3.3325915601211915</v>
      </c>
      <c r="O16" s="418"/>
      <c r="P16" s="549">
        <v>2.8913571459976435</v>
      </c>
      <c r="Q16" s="18"/>
      <c r="R16" s="418">
        <v>0.1526046046349985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115945.51889023025</v>
      </c>
      <c r="C18" s="36"/>
      <c r="D18" s="36">
        <v>114175.93175928236</v>
      </c>
      <c r="E18" s="36">
        <v>0</v>
      </c>
      <c r="F18" s="418">
        <v>1.5498775474665809E-2</v>
      </c>
      <c r="G18" s="418"/>
      <c r="H18" s="103">
        <v>66708.799036761615</v>
      </c>
      <c r="I18" s="418"/>
      <c r="J18" s="547">
        <v>71692.614393718541</v>
      </c>
      <c r="K18" s="18"/>
      <c r="L18" s="428">
        <v>-6.9516440418632447E-2</v>
      </c>
      <c r="M18" s="101"/>
      <c r="N18" s="36">
        <v>49236.719853491239</v>
      </c>
      <c r="O18" s="418"/>
      <c r="P18" s="360">
        <v>42483.317365563831</v>
      </c>
      <c r="Q18" s="18"/>
      <c r="R18" s="418">
        <v>0.15896598727955241</v>
      </c>
      <c r="S18" s="428"/>
    </row>
    <row r="19" spans="1:19" x14ac:dyDescent="0.2">
      <c r="A19" s="438" t="s">
        <v>166</v>
      </c>
      <c r="B19" s="34">
        <v>654165.95428184047</v>
      </c>
      <c r="C19" s="36"/>
      <c r="D19" s="36">
        <v>665125.61550619709</v>
      </c>
      <c r="E19" s="36">
        <v>0</v>
      </c>
      <c r="F19" s="418">
        <v>-1.6477581029585991E-2</v>
      </c>
      <c r="G19" s="418"/>
      <c r="H19" s="103">
        <v>470404.14282821387</v>
      </c>
      <c r="I19" s="418"/>
      <c r="J19" s="547">
        <v>505957.11747265747</v>
      </c>
      <c r="K19" s="18"/>
      <c r="L19" s="428">
        <v>-7.0268750881570363E-2</v>
      </c>
      <c r="M19" s="101"/>
      <c r="N19" s="36">
        <v>183761.81145336648</v>
      </c>
      <c r="O19" s="418"/>
      <c r="P19" s="360">
        <v>159168.49803353957</v>
      </c>
      <c r="Q19" s="18"/>
      <c r="R19" s="418">
        <v>0.15451118609314685</v>
      </c>
      <c r="S19" s="428"/>
    </row>
    <row r="20" spans="1:19" x14ac:dyDescent="0.2">
      <c r="A20" s="438" t="s">
        <v>167</v>
      </c>
      <c r="B20" s="34">
        <v>91273.894305537746</v>
      </c>
      <c r="C20" s="36"/>
      <c r="D20" s="36">
        <v>89057.626283402147</v>
      </c>
      <c r="E20" s="36">
        <v>0</v>
      </c>
      <c r="F20" s="418">
        <v>2.4885774690231656E-2</v>
      </c>
      <c r="G20" s="418"/>
      <c r="H20" s="103">
        <v>46696.060175755898</v>
      </c>
      <c r="I20" s="418"/>
      <c r="J20" s="547">
        <v>51154.771402016922</v>
      </c>
      <c r="K20" s="18"/>
      <c r="L20" s="428">
        <v>-8.7161199318451593E-2</v>
      </c>
      <c r="M20" s="101"/>
      <c r="N20" s="36">
        <v>44577.834129788658</v>
      </c>
      <c r="O20" s="418"/>
      <c r="P20" s="360">
        <v>37902.854881385232</v>
      </c>
      <c r="Q20" s="18"/>
      <c r="R20" s="418">
        <v>0.17610755889740715</v>
      </c>
      <c r="S20" s="428"/>
    </row>
    <row r="21" spans="1:19" x14ac:dyDescent="0.2">
      <c r="A21" s="438" t="s">
        <v>168</v>
      </c>
      <c r="B21" s="34">
        <v>1722895.1456449109</v>
      </c>
      <c r="C21" s="36"/>
      <c r="D21" s="36">
        <v>1663085.2933975658</v>
      </c>
      <c r="E21" s="36">
        <v>0</v>
      </c>
      <c r="F21" s="418">
        <v>3.5963189912621811E-2</v>
      </c>
      <c r="G21" s="418"/>
      <c r="H21" s="103">
        <v>1468473.8296749417</v>
      </c>
      <c r="I21" s="418"/>
      <c r="J21" s="547">
        <v>1426222.9148113448</v>
      </c>
      <c r="K21" s="18"/>
      <c r="L21" s="428">
        <v>2.9624341626277747E-2</v>
      </c>
      <c r="M21" s="101"/>
      <c r="N21" s="36">
        <v>254421.315968632</v>
      </c>
      <c r="O21" s="418"/>
      <c r="P21" s="360">
        <v>236862.37858622099</v>
      </c>
      <c r="Q21" s="18"/>
      <c r="R21" s="418">
        <v>7.413139008067221E-2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735312.24309536244</v>
      </c>
      <c r="C23" s="36"/>
      <c r="D23" s="36">
        <v>690432.37689929176</v>
      </c>
      <c r="E23" s="36"/>
      <c r="F23" s="418">
        <v>6.5002551586043275E-2</v>
      </c>
      <c r="G23" s="418"/>
      <c r="H23" s="103">
        <v>479586.11216291552</v>
      </c>
      <c r="I23" s="418"/>
      <c r="J23" s="547">
        <v>481443.83337685128</v>
      </c>
      <c r="K23" s="18"/>
      <c r="L23" s="428">
        <v>-3.8586457757817461E-3</v>
      </c>
      <c r="M23" s="101"/>
      <c r="N23" s="36">
        <v>255726.13093233181</v>
      </c>
      <c r="O23" s="418"/>
      <c r="P23" s="360">
        <v>208988.54352244042</v>
      </c>
      <c r="Q23" s="18"/>
      <c r="R23" s="418">
        <v>0.2236370789620479</v>
      </c>
      <c r="S23" s="428"/>
    </row>
    <row r="24" spans="1:19" x14ac:dyDescent="0.2">
      <c r="A24" s="438" t="s">
        <v>171</v>
      </c>
      <c r="B24" s="34">
        <v>2401732.7245122786</v>
      </c>
      <c r="C24" s="36"/>
      <c r="D24" s="36">
        <v>2353329.21438233</v>
      </c>
      <c r="E24" s="36"/>
      <c r="F24" s="418">
        <v>2.0568099794168796E-2</v>
      </c>
      <c r="G24" s="418"/>
      <c r="H24" s="103">
        <v>1958890.7113667312</v>
      </c>
      <c r="I24" s="418"/>
      <c r="J24" s="547">
        <v>1952717.8752783795</v>
      </c>
      <c r="K24" s="18"/>
      <c r="L24" s="428">
        <v>3.1611510123917275E-3</v>
      </c>
      <c r="M24" s="101"/>
      <c r="N24" s="36">
        <v>442842.01314567291</v>
      </c>
      <c r="O24" s="418"/>
      <c r="P24" s="360">
        <v>400611.3391039506</v>
      </c>
      <c r="Q24" s="18"/>
      <c r="R24" s="418">
        <v>0.10541557344876927</v>
      </c>
      <c r="S24" s="428"/>
    </row>
    <row r="25" spans="1:19" x14ac:dyDescent="0.2">
      <c r="A25" s="438" t="s">
        <v>172</v>
      </c>
      <c r="B25" s="34">
        <v>2358783.538098319</v>
      </c>
      <c r="C25" s="36"/>
      <c r="D25" s="36">
        <v>2309193.8213086333</v>
      </c>
      <c r="E25" s="36"/>
      <c r="F25" s="418">
        <v>2.1474904502205398E-2</v>
      </c>
      <c r="G25" s="418"/>
      <c r="H25" s="103">
        <v>1921362.4762499449</v>
      </c>
      <c r="I25" s="418"/>
      <c r="J25" s="547">
        <v>1914706.2916247228</v>
      </c>
      <c r="K25" s="18"/>
      <c r="L25" s="428">
        <v>3.4763476018946039E-3</v>
      </c>
      <c r="M25" s="101"/>
      <c r="N25" s="36">
        <v>437421.06184927537</v>
      </c>
      <c r="O25" s="418"/>
      <c r="P25" s="360">
        <v>394487.52968391037</v>
      </c>
      <c r="Q25" s="18"/>
      <c r="R25" s="418">
        <v>0.10883368658007062</v>
      </c>
      <c r="S25" s="428"/>
    </row>
    <row r="26" spans="1:19" x14ac:dyDescent="0.2">
      <c r="A26" s="438" t="s">
        <v>173</v>
      </c>
      <c r="B26" s="34">
        <v>55157.179352972031</v>
      </c>
      <c r="C26" s="36"/>
      <c r="D26" s="36">
        <v>53322.647597966235</v>
      </c>
      <c r="E26" s="36"/>
      <c r="F26" s="418">
        <v>3.4404363579946577E-2</v>
      </c>
      <c r="G26" s="418"/>
      <c r="H26" s="103">
        <v>42663.234632411892</v>
      </c>
      <c r="I26" s="418"/>
      <c r="J26" s="547">
        <v>41739.962780254806</v>
      </c>
      <c r="K26" s="18"/>
      <c r="L26" s="428">
        <v>2.2119613690547948E-2</v>
      </c>
      <c r="M26" s="101"/>
      <c r="N26" s="36">
        <v>12493.944720560248</v>
      </c>
      <c r="O26" s="418"/>
      <c r="P26" s="360">
        <v>11582.684817711426</v>
      </c>
      <c r="Q26" s="18"/>
      <c r="R26" s="418">
        <v>7.8674324406668439E-2</v>
      </c>
      <c r="S26" s="428"/>
    </row>
    <row r="27" spans="1:19" x14ac:dyDescent="0.2">
      <c r="A27" s="438" t="s">
        <v>174</v>
      </c>
      <c r="B27" s="34">
        <v>74309.896044642403</v>
      </c>
      <c r="C27" s="36"/>
      <c r="D27" s="360">
        <v>72648.898653391356</v>
      </c>
      <c r="E27" s="360"/>
      <c r="F27" s="418">
        <v>2.2863352673461471E-2</v>
      </c>
      <c r="G27" s="418"/>
      <c r="H27" s="103">
        <v>58334.40458317368</v>
      </c>
      <c r="I27" s="418"/>
      <c r="J27" s="547">
        <v>58877.085623356601</v>
      </c>
      <c r="K27" s="18"/>
      <c r="L27" s="428">
        <v>-9.2171858446682114E-3</v>
      </c>
      <c r="M27" s="101"/>
      <c r="N27" s="36">
        <v>15975.49146147534</v>
      </c>
      <c r="O27" s="418"/>
      <c r="P27" s="360">
        <v>13771.81303003476</v>
      </c>
      <c r="Q27" s="18"/>
      <c r="R27" s="418">
        <v>0.16001367624107349</v>
      </c>
      <c r="S27" s="428"/>
    </row>
    <row r="28" spans="1:19" x14ac:dyDescent="0.2">
      <c r="A28" s="438" t="s">
        <v>175</v>
      </c>
      <c r="B28" s="34">
        <v>285143.61940132501</v>
      </c>
      <c r="C28" s="36"/>
      <c r="D28" s="360">
        <v>271448.21032929386</v>
      </c>
      <c r="E28" s="360"/>
      <c r="F28" s="418">
        <v>5.0453119788180768E-2</v>
      </c>
      <c r="G28" s="418"/>
      <c r="H28" s="103">
        <v>228225.87981790933</v>
      </c>
      <c r="I28" s="418"/>
      <c r="J28" s="547">
        <v>230160.30855693665</v>
      </c>
      <c r="K28" s="18"/>
      <c r="L28" s="428">
        <v>-8.4047017105418429E-3</v>
      </c>
      <c r="M28" s="101"/>
      <c r="N28" s="36">
        <v>56917.739583355054</v>
      </c>
      <c r="O28" s="418"/>
      <c r="P28" s="360">
        <v>41287.901772357211</v>
      </c>
      <c r="Q28" s="18"/>
      <c r="R28" s="418">
        <v>0.3785573289040865</v>
      </c>
      <c r="S28" s="428"/>
    </row>
    <row r="29" spans="1:19" x14ac:dyDescent="0.2">
      <c r="A29" s="438" t="s">
        <v>176</v>
      </c>
      <c r="B29" s="34">
        <v>338204.81915708457</v>
      </c>
      <c r="C29" s="36"/>
      <c r="D29" s="360">
        <v>317832.13003805082</v>
      </c>
      <c r="E29" s="360"/>
      <c r="F29" s="418">
        <v>6.4098897479605774E-2</v>
      </c>
      <c r="G29" s="418"/>
      <c r="H29" s="103">
        <v>246835.00392205472</v>
      </c>
      <c r="I29" s="418"/>
      <c r="J29" s="547">
        <v>250120.4037684896</v>
      </c>
      <c r="K29" s="18"/>
      <c r="L29" s="428">
        <v>-1.313527324014652E-2</v>
      </c>
      <c r="M29" s="101"/>
      <c r="N29" s="36">
        <v>91369.815234929876</v>
      </c>
      <c r="O29" s="418"/>
      <c r="P29" s="360">
        <v>67711.72626956123</v>
      </c>
      <c r="Q29" s="18"/>
      <c r="R29" s="418">
        <v>0.34939426697209724</v>
      </c>
      <c r="S29" s="428"/>
    </row>
    <row r="30" spans="1:19" x14ac:dyDescent="0.2">
      <c r="A30" s="438" t="s">
        <v>326</v>
      </c>
      <c r="B30" s="34">
        <v>198268.90598841314</v>
      </c>
      <c r="C30" s="36"/>
      <c r="D30" s="360">
        <v>185583.60219452836</v>
      </c>
      <c r="E30" s="360"/>
      <c r="F30" s="418">
        <v>6.8353581048545844E-2</v>
      </c>
      <c r="G30" s="418"/>
      <c r="H30" s="103">
        <v>137110.42098633651</v>
      </c>
      <c r="I30" s="418"/>
      <c r="J30" s="547">
        <v>141201.61386701159</v>
      </c>
      <c r="K30" s="18"/>
      <c r="L30" s="428">
        <v>-2.8974122664973949E-2</v>
      </c>
      <c r="M30" s="101"/>
      <c r="N30" s="36">
        <v>61158.485002173067</v>
      </c>
      <c r="O30" s="418"/>
      <c r="P30" s="360">
        <v>44381.988327516759</v>
      </c>
      <c r="Q30" s="18"/>
      <c r="R30" s="418">
        <v>0.37800236778159185</v>
      </c>
      <c r="S30" s="428"/>
    </row>
    <row r="31" spans="1:19" x14ac:dyDescent="0.2">
      <c r="A31" s="438" t="s">
        <v>178</v>
      </c>
      <c r="B31" s="34">
        <v>281094.81823904772</v>
      </c>
      <c r="C31" s="36"/>
      <c r="D31" s="360">
        <v>265439.81491792906</v>
      </c>
      <c r="E31" s="360"/>
      <c r="F31" s="418">
        <v>5.8977600349664948E-2</v>
      </c>
      <c r="G31" s="418"/>
      <c r="H31" s="103">
        <v>209388.64672288389</v>
      </c>
      <c r="I31" s="418"/>
      <c r="J31" s="547">
        <v>213539.25294079602</v>
      </c>
      <c r="K31" s="18"/>
      <c r="L31" s="428">
        <v>-1.9437204920178756E-2</v>
      </c>
      <c r="M31" s="101"/>
      <c r="N31" s="36">
        <v>71706.171516089307</v>
      </c>
      <c r="O31" s="418"/>
      <c r="P31" s="360">
        <v>51900.56197713306</v>
      </c>
      <c r="Q31" s="18"/>
      <c r="R31" s="418">
        <v>0.38160684170784948</v>
      </c>
      <c r="S31" s="428"/>
    </row>
    <row r="32" spans="1:19" x14ac:dyDescent="0.2">
      <c r="A32" s="438" t="s">
        <v>801</v>
      </c>
      <c r="B32" s="34">
        <v>1495324.4974450499</v>
      </c>
      <c r="C32" s="36"/>
      <c r="D32" s="360">
        <v>1495719.2399483034</v>
      </c>
      <c r="E32" s="360"/>
      <c r="F32" s="418">
        <v>-2.6391483957052911E-4</v>
      </c>
      <c r="G32" s="418"/>
      <c r="H32" s="103">
        <v>1326053.0416892692</v>
      </c>
      <c r="I32" s="418"/>
      <c r="J32" s="547">
        <v>1321811.094894697</v>
      </c>
      <c r="K32" s="18"/>
      <c r="L32" s="428">
        <v>3.2091929103607833E-3</v>
      </c>
      <c r="M32" s="101"/>
      <c r="N32" s="36">
        <v>169271.45575533449</v>
      </c>
      <c r="O32" s="418"/>
      <c r="P32" s="360">
        <v>173908.14505360654</v>
      </c>
      <c r="Q32" s="18"/>
      <c r="R32" s="418">
        <v>-2.6661714417359827E-2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4.6276066072847604</v>
      </c>
      <c r="C34" s="40"/>
      <c r="D34" s="549">
        <v>5.1566967956983945</v>
      </c>
      <c r="E34" s="549"/>
      <c r="F34" s="418">
        <v>-0.10260253983809747</v>
      </c>
      <c r="G34" s="418"/>
      <c r="H34" s="104">
        <v>4.0956684717592262</v>
      </c>
      <c r="I34" s="418"/>
      <c r="J34" s="549">
        <v>5.0512243941096218</v>
      </c>
      <c r="K34" s="552"/>
      <c r="L34" s="428">
        <v>-0.18917312869028285</v>
      </c>
      <c r="M34" s="101"/>
      <c r="N34" s="40">
        <v>5.6251978248816581</v>
      </c>
      <c r="O34" s="418"/>
      <c r="P34" s="549">
        <v>5.3996720156817295</v>
      </c>
      <c r="Q34" s="105"/>
      <c r="R34" s="418">
        <v>4.1766575552173626E-2</v>
      </c>
      <c r="S34" s="544"/>
    </row>
    <row r="35" spans="1:19" x14ac:dyDescent="0.2">
      <c r="A35" s="551" t="s">
        <v>802</v>
      </c>
      <c r="B35" s="39">
        <v>8.2419830622456178</v>
      </c>
      <c r="C35" s="40" t="e">
        <v>#DIV/0!</v>
      </c>
      <c r="D35" s="549">
        <v>8.1491297421631366</v>
      </c>
      <c r="E35" s="549"/>
      <c r="F35" s="418">
        <v>1.1394262089369302E-2</v>
      </c>
      <c r="G35" s="418"/>
      <c r="H35" s="104">
        <v>8.5607685838912762</v>
      </c>
      <c r="I35" s="418" t="e">
        <v>#DIV/0!</v>
      </c>
      <c r="J35" s="549">
        <v>8.2910986244853824</v>
      </c>
      <c r="K35" s="552"/>
      <c r="L35" s="428">
        <v>3.2525238405619841E-2</v>
      </c>
      <c r="M35" s="101"/>
      <c r="N35" s="40">
        <v>6.8318503766968899</v>
      </c>
      <c r="O35" s="418" t="e">
        <v>#DIV/0!</v>
      </c>
      <c r="P35" s="549">
        <v>7.4600617951607582</v>
      </c>
      <c r="Q35" s="105"/>
      <c r="R35" s="418">
        <v>-8.4209948350746994E-2</v>
      </c>
      <c r="S35" s="544"/>
    </row>
    <row r="36" spans="1:19" x14ac:dyDescent="0.2">
      <c r="A36" s="551" t="s">
        <v>181</v>
      </c>
      <c r="B36" s="39">
        <v>8.1700638333114277</v>
      </c>
      <c r="C36" s="40"/>
      <c r="D36" s="549">
        <v>8.0795451365775612</v>
      </c>
      <c r="E36" s="549"/>
      <c r="F36" s="418">
        <v>1.1203439699107809E-2</v>
      </c>
      <c r="G36" s="418"/>
      <c r="H36" s="104">
        <v>8.4868192554958863</v>
      </c>
      <c r="I36" s="418"/>
      <c r="J36" s="549">
        <v>8.2154684224399546</v>
      </c>
      <c r="K36" s="552"/>
      <c r="L36" s="428">
        <v>3.3029258844785615E-2</v>
      </c>
      <c r="M36" s="101"/>
      <c r="N36" s="40">
        <v>6.7787225481890729</v>
      </c>
      <c r="O36" s="418"/>
      <c r="P36" s="549">
        <v>7.4198204278457949</v>
      </c>
      <c r="Q36" s="105"/>
      <c r="R36" s="418">
        <v>-8.6403422547902911E-2</v>
      </c>
      <c r="S36" s="544"/>
    </row>
    <row r="37" spans="1:19" x14ac:dyDescent="0.2">
      <c r="A37" s="381" t="s">
        <v>182</v>
      </c>
      <c r="B37" s="39">
        <v>4.7947176490974277</v>
      </c>
      <c r="C37" s="40"/>
      <c r="D37" s="549">
        <v>4.8529459441915188</v>
      </c>
      <c r="E37" s="549"/>
      <c r="F37" s="418">
        <v>-1.1998545989119133E-2</v>
      </c>
      <c r="G37" s="418"/>
      <c r="H37" s="104">
        <v>5.4557812635653722</v>
      </c>
      <c r="I37" s="418"/>
      <c r="J37" s="549">
        <v>5.459987072647051</v>
      </c>
      <c r="K37" s="552"/>
      <c r="L37" s="428">
        <v>-7.7029652739448069E-4</v>
      </c>
      <c r="M37" s="101"/>
      <c r="N37" s="40">
        <v>2.5373751746599349</v>
      </c>
      <c r="O37" s="418"/>
      <c r="P37" s="549">
        <v>2.665381100065495</v>
      </c>
      <c r="Q37" s="105"/>
      <c r="R37" s="418">
        <v>-4.8025374458614822E-2</v>
      </c>
      <c r="S37" s="544"/>
    </row>
    <row r="38" spans="1:19" x14ac:dyDescent="0.2">
      <c r="A38" s="381" t="s">
        <v>183</v>
      </c>
      <c r="B38" s="39">
        <v>3.4876277953826538</v>
      </c>
      <c r="C38" s="40"/>
      <c r="D38" s="549">
        <v>3.6164673042577338</v>
      </c>
      <c r="E38" s="549"/>
      <c r="F38" s="418">
        <v>-3.5625791148006472E-2</v>
      </c>
      <c r="G38" s="418"/>
      <c r="H38" s="104">
        <v>3.9529455458839906</v>
      </c>
      <c r="I38" s="418"/>
      <c r="J38" s="549">
        <v>3.9415632242766909</v>
      </c>
      <c r="K38" s="552"/>
      <c r="L38" s="428">
        <v>2.8877683699691085E-3</v>
      </c>
      <c r="M38" s="101"/>
      <c r="N38" s="40">
        <v>1.7885230146041857</v>
      </c>
      <c r="O38" s="418"/>
      <c r="P38" s="549">
        <v>2.2266212268373997</v>
      </c>
      <c r="Q38" s="105"/>
      <c r="R38" s="418">
        <v>-0.19675470931150266</v>
      </c>
      <c r="S38" s="544"/>
    </row>
    <row r="39" spans="1:19" x14ac:dyDescent="0.2">
      <c r="A39" s="551" t="s">
        <v>803</v>
      </c>
      <c r="B39" s="39">
        <v>3.85340253055735</v>
      </c>
      <c r="C39" s="40"/>
      <c r="D39" s="549">
        <v>3.8749562859395454</v>
      </c>
      <c r="E39" s="549"/>
      <c r="F39" s="418">
        <v>-5.5623222022927517E-3</v>
      </c>
      <c r="G39" s="418"/>
      <c r="H39" s="104">
        <v>4.1084620885300573</v>
      </c>
      <c r="I39" s="418"/>
      <c r="J39" s="549">
        <v>3.9554431075628793</v>
      </c>
      <c r="K39" s="552"/>
      <c r="L39" s="428">
        <v>3.8685673591058095E-2</v>
      </c>
      <c r="M39" s="101"/>
      <c r="N39" s="40">
        <v>2.8306775866220932</v>
      </c>
      <c r="O39" s="418"/>
      <c r="P39" s="549">
        <v>3.4262807440887739</v>
      </c>
      <c r="Q39" s="105"/>
      <c r="R39" s="418">
        <v>-0.17383372874340527</v>
      </c>
      <c r="S39" s="544"/>
    </row>
    <row r="40" spans="1:19" x14ac:dyDescent="0.2">
      <c r="A40" s="551" t="s">
        <v>185</v>
      </c>
      <c r="B40" s="39">
        <v>4.1633749148124473</v>
      </c>
      <c r="C40" s="40"/>
      <c r="D40" s="549">
        <v>4.1367585151968926</v>
      </c>
      <c r="E40" s="549"/>
      <c r="F40" s="418">
        <v>6.4341197383835664E-3</v>
      </c>
      <c r="G40" s="418"/>
      <c r="H40" s="104">
        <v>4.4906283237723228</v>
      </c>
      <c r="I40" s="418"/>
      <c r="J40" s="549">
        <v>4.3310253584015896</v>
      </c>
      <c r="K40" s="552"/>
      <c r="L40" s="428">
        <v>3.6851080786475997E-2</v>
      </c>
      <c r="M40" s="101"/>
      <c r="N40" s="40">
        <v>3.2793018073374891</v>
      </c>
      <c r="O40" s="418"/>
      <c r="P40" s="549">
        <v>3.4191560563886334</v>
      </c>
      <c r="Q40" s="105"/>
      <c r="R40" s="418">
        <v>-4.0903148831077506E-2</v>
      </c>
      <c r="S40" s="544"/>
    </row>
    <row r="41" spans="1:19" x14ac:dyDescent="0.2">
      <c r="A41" s="551" t="s">
        <v>186</v>
      </c>
      <c r="B41" s="39">
        <v>2.2180009873474633</v>
      </c>
      <c r="C41" s="40"/>
      <c r="D41" s="549">
        <v>2.199327431907514</v>
      </c>
      <c r="E41" s="549"/>
      <c r="F41" s="418">
        <v>8.4905754227570449E-3</v>
      </c>
      <c r="G41" s="418"/>
      <c r="H41" s="104">
        <v>2.4241195823575454</v>
      </c>
      <c r="I41" s="418"/>
      <c r="J41" s="549">
        <v>2.3360284591193694</v>
      </c>
      <c r="K41" s="552"/>
      <c r="L41" s="428">
        <v>3.7709781699913202E-2</v>
      </c>
      <c r="M41" s="101"/>
      <c r="N41" s="40">
        <v>1.755906360020433</v>
      </c>
      <c r="O41" s="418"/>
      <c r="P41" s="549">
        <v>1.764412134351439</v>
      </c>
      <c r="Q41" s="105"/>
      <c r="R41" s="418">
        <v>-4.8207412346619981E-3</v>
      </c>
      <c r="S41" s="544"/>
    </row>
    <row r="42" spans="1:19" x14ac:dyDescent="0.2">
      <c r="A42" s="551" t="s">
        <v>187</v>
      </c>
      <c r="B42" s="39">
        <v>3.4447907541326224</v>
      </c>
      <c r="C42" s="40"/>
      <c r="D42" s="549">
        <v>3.4155978574642969</v>
      </c>
      <c r="E42" s="549"/>
      <c r="F42" s="418">
        <v>8.5469361109149905E-3</v>
      </c>
      <c r="G42" s="418"/>
      <c r="H42" s="104">
        <v>3.7063719337172003</v>
      </c>
      <c r="I42" s="418"/>
      <c r="J42" s="549">
        <v>3.5282825641283906</v>
      </c>
      <c r="K42" s="552"/>
      <c r="L42" s="428">
        <v>5.0474803633762826E-2</v>
      </c>
      <c r="M42" s="101"/>
      <c r="N42" s="40">
        <v>2.6809495387483651</v>
      </c>
      <c r="O42" s="418"/>
      <c r="P42" s="549">
        <v>2.9519688106438577</v>
      </c>
      <c r="Q42" s="105"/>
      <c r="R42" s="418">
        <v>-9.1809666456597938E-2</v>
      </c>
      <c r="S42" s="544"/>
    </row>
    <row r="43" spans="1:19" x14ac:dyDescent="0.2">
      <c r="A43" s="413" t="s">
        <v>188</v>
      </c>
      <c r="B43" s="39">
        <v>10.702532622558225</v>
      </c>
      <c r="C43" s="40"/>
      <c r="D43" s="549">
        <v>10.633078745154005</v>
      </c>
      <c r="E43" s="360"/>
      <c r="F43" s="418">
        <v>6.5318689975726093E-3</v>
      </c>
      <c r="G43" s="418"/>
      <c r="H43" s="104">
        <v>10.608012634096159</v>
      </c>
      <c r="I43" s="548"/>
      <c r="J43" s="548">
        <v>10.557449902904979</v>
      </c>
      <c r="K43" s="18"/>
      <c r="L43" s="428">
        <v>4.7892939730897538E-3</v>
      </c>
      <c r="M43" s="101"/>
      <c r="N43" s="40">
        <v>11.12063732342501</v>
      </c>
      <c r="O43" s="549"/>
      <c r="P43" s="549">
        <v>11.207905431667097</v>
      </c>
      <c r="Q43" s="18"/>
      <c r="R43" s="418">
        <v>-7.7862994806788518E-3</v>
      </c>
      <c r="S43" s="428"/>
    </row>
    <row r="44" spans="1:19" x14ac:dyDescent="0.2">
      <c r="A44" s="553" t="s">
        <v>1095</v>
      </c>
      <c r="B44" s="580"/>
      <c r="C44" s="581"/>
      <c r="D44" s="581"/>
      <c r="E44" s="581"/>
      <c r="F44" s="576"/>
      <c r="G44" s="576"/>
      <c r="H44" s="582"/>
      <c r="I44" s="576"/>
      <c r="J44" s="583"/>
      <c r="K44" s="584"/>
      <c r="L44" s="578"/>
      <c r="M44" s="579"/>
      <c r="N44" s="581"/>
      <c r="O44" s="576"/>
      <c r="P44" s="581"/>
      <c r="Q44" s="584"/>
      <c r="R44" s="576"/>
      <c r="S44" s="578"/>
    </row>
    <row r="45" spans="1:19" x14ac:dyDescent="0.2">
      <c r="A45" s="413" t="s">
        <v>190</v>
      </c>
      <c r="B45" s="34">
        <v>1333711.0746398813</v>
      </c>
      <c r="C45" s="36"/>
      <c r="D45" s="360">
        <v>1313213.1608881028</v>
      </c>
      <c r="E45" s="360"/>
      <c r="F45" s="418">
        <v>1.5608976792401356E-2</v>
      </c>
      <c r="G45" s="418"/>
      <c r="H45" s="103">
        <v>1037740.1089190202</v>
      </c>
      <c r="I45" s="418"/>
      <c r="J45" s="547">
        <v>1056383.0946341045</v>
      </c>
      <c r="K45" s="18"/>
      <c r="L45" s="428">
        <v>-1.7647940230945916E-2</v>
      </c>
      <c r="M45" s="101"/>
      <c r="N45" s="36">
        <v>295970.96572246501</v>
      </c>
      <c r="O45" s="418"/>
      <c r="P45" s="360">
        <v>256830.06625399823</v>
      </c>
      <c r="Q45" s="18"/>
      <c r="R45" s="418">
        <v>0.15239998976505134</v>
      </c>
      <c r="S45" s="428"/>
    </row>
    <row r="46" spans="1:19" x14ac:dyDescent="0.2">
      <c r="A46" s="413" t="s">
        <v>327</v>
      </c>
      <c r="B46" s="395">
        <v>1032733.9766186782</v>
      </c>
      <c r="C46" s="36"/>
      <c r="D46" s="360">
        <v>1021841.4051411722</v>
      </c>
      <c r="E46" s="360"/>
      <c r="F46" s="418">
        <v>1.065974761122652E-2</v>
      </c>
      <c r="G46" s="418"/>
      <c r="H46" s="103">
        <v>802782.8931787191</v>
      </c>
      <c r="I46" s="418"/>
      <c r="J46" s="547">
        <v>819826.69551894453</v>
      </c>
      <c r="K46" s="18"/>
      <c r="L46" s="428">
        <v>-2.0789518606047375E-2</v>
      </c>
      <c r="M46" s="101"/>
      <c r="N46" s="36">
        <v>229951.08344045113</v>
      </c>
      <c r="O46" s="418"/>
      <c r="P46" s="360">
        <v>202014.70962222767</v>
      </c>
      <c r="Q46" s="18"/>
      <c r="R46" s="418">
        <v>0.13828881010924965</v>
      </c>
      <c r="S46" s="428"/>
    </row>
    <row r="47" spans="1:19" x14ac:dyDescent="0.2">
      <c r="A47" s="413" t="s">
        <v>192</v>
      </c>
      <c r="B47" s="34">
        <v>730772.96679529292</v>
      </c>
      <c r="C47" s="36"/>
      <c r="D47" s="360">
        <v>700702.90595450217</v>
      </c>
      <c r="E47" s="360"/>
      <c r="F47" s="418">
        <v>4.2914137482888137E-2</v>
      </c>
      <c r="G47" s="418"/>
      <c r="H47" s="103">
        <v>592694.75090949202</v>
      </c>
      <c r="I47" s="418"/>
      <c r="J47" s="547">
        <v>575652.78915590676</v>
      </c>
      <c r="K47" s="18"/>
      <c r="L47" s="428">
        <v>2.9604584698658874E-2</v>
      </c>
      <c r="M47" s="101"/>
      <c r="N47" s="36">
        <v>138078.21588599443</v>
      </c>
      <c r="O47" s="418"/>
      <c r="P47" s="360">
        <v>125050.11679859538</v>
      </c>
      <c r="Q47" s="18"/>
      <c r="R47" s="418">
        <v>0.10418302214289007</v>
      </c>
      <c r="S47" s="428"/>
    </row>
    <row r="48" spans="1:19" x14ac:dyDescent="0.2">
      <c r="A48" s="433" t="s">
        <v>193</v>
      </c>
      <c r="B48" s="34">
        <v>564190.75764236844</v>
      </c>
      <c r="C48" s="36"/>
      <c r="D48" s="360">
        <v>546936.66217810428</v>
      </c>
      <c r="E48" s="360"/>
      <c r="F48" s="418">
        <v>3.1546788974708632E-2</v>
      </c>
      <c r="G48" s="418"/>
      <c r="H48" s="103">
        <v>467293.38676527381</v>
      </c>
      <c r="I48" s="418"/>
      <c r="J48" s="547">
        <v>453626.97663654055</v>
      </c>
      <c r="K48" s="18"/>
      <c r="L48" s="428">
        <v>3.0126978404291849E-2</v>
      </c>
      <c r="M48" s="101"/>
      <c r="N48" s="36">
        <v>96897.370876789224</v>
      </c>
      <c r="O48" s="418"/>
      <c r="P48" s="360">
        <v>93309.685541563755</v>
      </c>
      <c r="Q48" s="18"/>
      <c r="R48" s="418">
        <v>3.8449227584497377E-2</v>
      </c>
      <c r="S48" s="428"/>
    </row>
    <row r="49" spans="1:19" x14ac:dyDescent="0.2">
      <c r="A49" s="413" t="s">
        <v>194</v>
      </c>
      <c r="B49" s="34">
        <v>278436.77408462489</v>
      </c>
      <c r="C49" s="36"/>
      <c r="D49" s="360">
        <v>283546.38636305003</v>
      </c>
      <c r="E49" s="360"/>
      <c r="F49" s="418">
        <v>-1.8020375233711625E-2</v>
      </c>
      <c r="G49" s="418"/>
      <c r="H49" s="103">
        <v>257057.39950344391</v>
      </c>
      <c r="I49" s="418"/>
      <c r="J49" s="547">
        <v>257953.75437032664</v>
      </c>
      <c r="K49" s="18"/>
      <c r="L49" s="428">
        <v>-3.4748665281912985E-3</v>
      </c>
      <c r="M49" s="101"/>
      <c r="N49" s="36">
        <v>21379.374581078893</v>
      </c>
      <c r="O49" s="418"/>
      <c r="P49" s="360">
        <v>25592.631992723374</v>
      </c>
      <c r="Q49" s="18"/>
      <c r="R49" s="418">
        <v>-0.16462774961334245</v>
      </c>
      <c r="S49" s="428"/>
    </row>
    <row r="50" spans="1:19" x14ac:dyDescent="0.2">
      <c r="A50" s="413" t="s">
        <v>195</v>
      </c>
      <c r="B50" s="34">
        <v>206461.83128743886</v>
      </c>
      <c r="C50" s="36"/>
      <c r="D50" s="360">
        <v>207966.50907967822</v>
      </c>
      <c r="E50" s="360"/>
      <c r="F50" s="418">
        <v>-7.2351928149299504E-3</v>
      </c>
      <c r="G50" s="418"/>
      <c r="H50" s="103">
        <v>192071.4111736014</v>
      </c>
      <c r="I50" s="418"/>
      <c r="J50" s="547">
        <v>193021.77855628138</v>
      </c>
      <c r="K50" s="18"/>
      <c r="L50" s="428">
        <v>-4.9236277366642859E-3</v>
      </c>
      <c r="M50" s="101"/>
      <c r="N50" s="36">
        <v>14390.420113824537</v>
      </c>
      <c r="O50" s="418"/>
      <c r="P50" s="360">
        <v>14944.730523396827</v>
      </c>
      <c r="Q50" s="18"/>
      <c r="R50" s="418">
        <v>-3.7090692850197976E-2</v>
      </c>
      <c r="S50" s="428"/>
    </row>
    <row r="51" spans="1:19" x14ac:dyDescent="0.2">
      <c r="A51" s="413" t="s">
        <v>196</v>
      </c>
      <c r="B51" s="34">
        <v>127496.16925453475</v>
      </c>
      <c r="C51" s="36"/>
      <c r="D51" s="360">
        <v>112400.80149587602</v>
      </c>
      <c r="E51" s="360"/>
      <c r="F51" s="418">
        <v>0.13429946724367955</v>
      </c>
      <c r="G51" s="418"/>
      <c r="H51" s="103">
        <v>107452.23921953747</v>
      </c>
      <c r="I51" s="418"/>
      <c r="J51" s="547">
        <v>94156.777137329802</v>
      </c>
      <c r="K51" s="18"/>
      <c r="L51" s="428">
        <v>0.14120557740433209</v>
      </c>
      <c r="M51" s="101"/>
      <c r="N51" s="36">
        <v>20043.930034996636</v>
      </c>
      <c r="O51" s="418"/>
      <c r="P51" s="360">
        <v>18244.024358546209</v>
      </c>
      <c r="Q51" s="18"/>
      <c r="R51" s="418">
        <v>9.8657272160858622E-2</v>
      </c>
      <c r="S51" s="428"/>
    </row>
    <row r="52" spans="1:19" x14ac:dyDescent="0.2">
      <c r="A52" s="413" t="s">
        <v>197</v>
      </c>
      <c r="B52" s="34">
        <v>32867.998056538912</v>
      </c>
      <c r="C52" s="36"/>
      <c r="D52" s="360">
        <v>29579.937894310555</v>
      </c>
      <c r="E52" s="360"/>
      <c r="F52" s="418">
        <v>0.11115845388102683</v>
      </c>
      <c r="G52" s="418"/>
      <c r="H52" s="103">
        <v>26275.045636176928</v>
      </c>
      <c r="I52" s="418"/>
      <c r="J52" s="547">
        <v>25024.83119638298</v>
      </c>
      <c r="K52" s="18"/>
      <c r="L52" s="428">
        <v>4.9958955965890825E-2</v>
      </c>
      <c r="M52" s="101"/>
      <c r="N52" s="36">
        <v>6592.9524203622022</v>
      </c>
      <c r="O52" s="418"/>
      <c r="P52" s="360">
        <v>4555.1066979275747</v>
      </c>
      <c r="Q52" s="18"/>
      <c r="R52" s="418">
        <v>0.44737606769162641</v>
      </c>
      <c r="S52" s="428"/>
    </row>
    <row r="53" spans="1:19" x14ac:dyDescent="0.2">
      <c r="A53" s="413" t="s">
        <v>198</v>
      </c>
      <c r="B53" s="34">
        <v>101856.38842485232</v>
      </c>
      <c r="C53" s="36"/>
      <c r="D53" s="360">
        <v>103136.18844710114</v>
      </c>
      <c r="E53" s="360"/>
      <c r="F53" s="418">
        <v>-1.2408835749298922E-2</v>
      </c>
      <c r="G53" s="418"/>
      <c r="H53" s="103">
        <v>81333.411806041142</v>
      </c>
      <c r="I53" s="418"/>
      <c r="J53" s="547">
        <v>87822.308788920229</v>
      </c>
      <c r="K53" s="18"/>
      <c r="L53" s="428">
        <v>-7.3886659009102865E-2</v>
      </c>
      <c r="M53" s="101"/>
      <c r="N53" s="36">
        <v>20522.976618819317</v>
      </c>
      <c r="O53" s="418"/>
      <c r="P53" s="360">
        <v>15313.879658180917</v>
      </c>
      <c r="Q53" s="18"/>
      <c r="R53" s="418">
        <v>0.340155275926804</v>
      </c>
      <c r="S53" s="428"/>
    </row>
    <row r="54" spans="1:19" x14ac:dyDescent="0.2">
      <c r="A54" s="433" t="s">
        <v>199</v>
      </c>
      <c r="B54" s="34">
        <v>143651.11109935088</v>
      </c>
      <c r="C54" s="36"/>
      <c r="D54" s="360">
        <v>146171.28666413735</v>
      </c>
      <c r="E54" s="360"/>
      <c r="F54" s="418">
        <v>-1.7241249100975412E-2</v>
      </c>
      <c r="G54" s="418"/>
      <c r="H54" s="103">
        <v>130954.08282070582</v>
      </c>
      <c r="I54" s="418"/>
      <c r="J54" s="547">
        <v>130094.35883359209</v>
      </c>
      <c r="K54" s="18"/>
      <c r="L54" s="428">
        <v>6.6084647698938957E-3</v>
      </c>
      <c r="M54" s="101"/>
      <c r="N54" s="37">
        <v>12697.028278596736</v>
      </c>
      <c r="O54" s="418"/>
      <c r="P54" s="360">
        <v>16076.927830545254</v>
      </c>
      <c r="Q54" s="18"/>
      <c r="R54" s="418">
        <v>-0.21023292432319687</v>
      </c>
      <c r="S54" s="428"/>
    </row>
    <row r="55" spans="1:19" x14ac:dyDescent="0.2">
      <c r="A55" s="573" t="s">
        <v>200</v>
      </c>
      <c r="B55" s="580"/>
      <c r="C55" s="581"/>
      <c r="D55" s="581"/>
      <c r="E55" s="581"/>
      <c r="F55" s="576"/>
      <c r="G55" s="576"/>
      <c r="H55" s="582"/>
      <c r="I55" s="576"/>
      <c r="J55" s="583"/>
      <c r="K55" s="584"/>
      <c r="L55" s="578"/>
      <c r="M55" s="579"/>
      <c r="N55" s="583"/>
      <c r="O55" s="576"/>
      <c r="P55" s="581"/>
      <c r="Q55" s="584"/>
      <c r="R55" s="576"/>
      <c r="S55" s="578"/>
    </row>
    <row r="56" spans="1:19" x14ac:dyDescent="0.2">
      <c r="A56" s="433" t="s">
        <v>201</v>
      </c>
      <c r="B56" s="34">
        <v>2156369.5539732981</v>
      </c>
      <c r="C56" s="36"/>
      <c r="D56" s="360">
        <v>2108400.0474155573</v>
      </c>
      <c r="E56" s="360">
        <v>0</v>
      </c>
      <c r="F56" s="418">
        <v>2.2751615195864269E-2</v>
      </c>
      <c r="G56" s="418"/>
      <c r="H56" s="103">
        <v>1753031.4196492222</v>
      </c>
      <c r="I56" s="418"/>
      <c r="J56" s="547">
        <v>1745755.6866352253</v>
      </c>
      <c r="K56" s="18"/>
      <c r="L56" s="428">
        <v>4.1676696628839991E-3</v>
      </c>
      <c r="M56" s="101"/>
      <c r="N56" s="37">
        <v>403338.13432543218</v>
      </c>
      <c r="O56" s="418"/>
      <c r="P56" s="360">
        <v>362644.36078033183</v>
      </c>
      <c r="Q56" s="18"/>
      <c r="R56" s="418">
        <v>0.11221399791668123</v>
      </c>
      <c r="S56" s="428"/>
    </row>
    <row r="57" spans="1:19" x14ac:dyDescent="0.2">
      <c r="A57" s="433" t="s">
        <v>202</v>
      </c>
      <c r="B57" s="34">
        <v>2001989.4733692245</v>
      </c>
      <c r="C57" s="36"/>
      <c r="D57" s="360">
        <v>1947629.0999239215</v>
      </c>
      <c r="E57" s="360">
        <v>0</v>
      </c>
      <c r="F57" s="418">
        <v>2.7911050131375823E-2</v>
      </c>
      <c r="G57" s="418"/>
      <c r="H57" s="103">
        <v>1646981.6771548393</v>
      </c>
      <c r="I57" s="418"/>
      <c r="J57" s="547">
        <v>1633730.771306375</v>
      </c>
      <c r="K57" s="18"/>
      <c r="L57" s="428">
        <v>8.1108258968939223E-3</v>
      </c>
      <c r="M57" s="101"/>
      <c r="N57" s="37">
        <v>355007.79621483298</v>
      </c>
      <c r="O57" s="418"/>
      <c r="P57" s="360">
        <v>313898.32861754653</v>
      </c>
      <c r="Q57" s="18"/>
      <c r="R57" s="418">
        <v>0.13096427680369777</v>
      </c>
      <c r="S57" s="428"/>
    </row>
    <row r="58" spans="1:19" x14ac:dyDescent="0.2">
      <c r="A58" s="433" t="s">
        <v>203</v>
      </c>
      <c r="B58" s="34">
        <v>156398.85293511447</v>
      </c>
      <c r="C58" s="36"/>
      <c r="D58" s="360">
        <v>163235.81758235974</v>
      </c>
      <c r="E58" s="360">
        <v>0</v>
      </c>
      <c r="F58" s="418">
        <v>-4.1883973434909405E-2</v>
      </c>
      <c r="G58" s="418"/>
      <c r="H58" s="103">
        <v>108437.71959580529</v>
      </c>
      <c r="I58" s="418"/>
      <c r="J58" s="547">
        <v>114365.01009734104</v>
      </c>
      <c r="K58" s="18"/>
      <c r="L58" s="428">
        <v>-5.1827831751081722E-2</v>
      </c>
      <c r="M58" s="101"/>
      <c r="N58" s="37">
        <v>47961.133339337823</v>
      </c>
      <c r="O58" s="418"/>
      <c r="P58" s="360">
        <v>48870.807485018697</v>
      </c>
      <c r="Q58" s="18"/>
      <c r="R58" s="418">
        <v>-1.8613855438335734E-2</v>
      </c>
      <c r="S58" s="428"/>
    </row>
    <row r="59" spans="1:19" x14ac:dyDescent="0.2">
      <c r="A59" s="433" t="s">
        <v>545</v>
      </c>
      <c r="B59" s="34">
        <v>27812.685055109345</v>
      </c>
      <c r="C59" s="36"/>
      <c r="D59" s="360">
        <v>30399.106076048203</v>
      </c>
      <c r="E59" s="360">
        <v>0</v>
      </c>
      <c r="F59" s="418">
        <v>-8.5082140720471003E-2</v>
      </c>
      <c r="G59" s="418"/>
      <c r="H59" s="103">
        <v>23312.113262380299</v>
      </c>
      <c r="I59" s="418"/>
      <c r="J59" s="547">
        <v>25038.517237463464</v>
      </c>
      <c r="K59" s="18"/>
      <c r="L59" s="428">
        <v>-6.8949928572450053E-2</v>
      </c>
      <c r="M59" s="101"/>
      <c r="N59" s="37">
        <v>4500.5717927289443</v>
      </c>
      <c r="O59" s="418"/>
      <c r="P59" s="360">
        <v>5360.5888385847393</v>
      </c>
      <c r="Q59" s="18"/>
      <c r="R59" s="418">
        <v>-0.16043331651655829</v>
      </c>
      <c r="S59" s="428"/>
    </row>
    <row r="60" spans="1:19" x14ac:dyDescent="0.2">
      <c r="A60" s="433" t="s">
        <v>205</v>
      </c>
      <c r="B60" s="34">
        <v>126247.62201283064</v>
      </c>
      <c r="C60" s="36"/>
      <c r="D60" s="360">
        <v>128952.24156354595</v>
      </c>
      <c r="E60" s="360">
        <v>0</v>
      </c>
      <c r="F60" s="418">
        <v>-2.0973807961162907E-2</v>
      </c>
      <c r="G60" s="418"/>
      <c r="H60" s="103">
        <v>107283.88260205027</v>
      </c>
      <c r="I60" s="418"/>
      <c r="J60" s="547">
        <v>108943.16521532014</v>
      </c>
      <c r="K60" s="18"/>
      <c r="L60" s="428">
        <v>-1.523071787009665E-2</v>
      </c>
      <c r="M60" s="101"/>
      <c r="N60" s="37">
        <v>18963.739410787206</v>
      </c>
      <c r="O60" s="418"/>
      <c r="P60" s="360">
        <v>20009.076348225801</v>
      </c>
      <c r="Q60" s="18"/>
      <c r="R60" s="418">
        <v>-5.2243138026272985E-2</v>
      </c>
      <c r="S60" s="428"/>
    </row>
    <row r="61" spans="1:19" x14ac:dyDescent="0.2">
      <c r="A61" s="433" t="s">
        <v>206</v>
      </c>
      <c r="B61" s="34">
        <v>69194.906865805897</v>
      </c>
      <c r="C61" s="36"/>
      <c r="D61" s="360">
        <v>71226.59638814308</v>
      </c>
      <c r="E61" s="360">
        <v>0</v>
      </c>
      <c r="F61" s="418">
        <v>-2.8524310094303389E-2</v>
      </c>
      <c r="G61" s="418"/>
      <c r="H61" s="103">
        <v>59122.218607532377</v>
      </c>
      <c r="I61" s="418"/>
      <c r="J61" s="547">
        <v>60289.024391976811</v>
      </c>
      <c r="K61" s="18"/>
      <c r="L61" s="428">
        <v>-1.9353535676051026E-2</v>
      </c>
      <c r="M61" s="101"/>
      <c r="N61" s="37">
        <v>10072.688258274613</v>
      </c>
      <c r="O61" s="418"/>
      <c r="P61" s="360">
        <v>10937.571996166262</v>
      </c>
      <c r="Q61" s="18"/>
      <c r="R61" s="418">
        <v>-7.9074564098394043E-2</v>
      </c>
      <c r="S61" s="428"/>
    </row>
    <row r="62" spans="1:19" x14ac:dyDescent="0.2">
      <c r="A62" s="433" t="s">
        <v>207</v>
      </c>
      <c r="B62" s="34">
        <v>26159.697643625608</v>
      </c>
      <c r="C62" s="36"/>
      <c r="D62" s="360">
        <v>26239.750616698868</v>
      </c>
      <c r="E62" s="360">
        <v>0</v>
      </c>
      <c r="F62" s="418">
        <v>-3.0508282735855828E-3</v>
      </c>
      <c r="G62" s="418"/>
      <c r="H62" s="103">
        <v>24383.005057036433</v>
      </c>
      <c r="I62" s="418"/>
      <c r="J62" s="547">
        <v>23700.838987978041</v>
      </c>
      <c r="K62" s="18"/>
      <c r="L62" s="428">
        <v>2.8782359536065897E-2</v>
      </c>
      <c r="M62" s="101"/>
      <c r="N62" s="37">
        <v>1776.6925865899054</v>
      </c>
      <c r="O62" s="418"/>
      <c r="P62" s="360">
        <v>2538.9116287208253</v>
      </c>
      <c r="Q62" s="18"/>
      <c r="R62" s="418">
        <v>-0.30021487692147331</v>
      </c>
      <c r="S62" s="428"/>
    </row>
    <row r="63" spans="1:19" x14ac:dyDescent="0.2">
      <c r="A63" s="433" t="s">
        <v>208</v>
      </c>
      <c r="B63" s="34">
        <v>37137.896255859552</v>
      </c>
      <c r="C63" s="36"/>
      <c r="D63" s="360">
        <v>37086.734289006214</v>
      </c>
      <c r="E63" s="360">
        <v>0</v>
      </c>
      <c r="F63" s="418">
        <v>1.379522026788557E-3</v>
      </c>
      <c r="G63" s="418"/>
      <c r="H63" s="103">
        <v>29336.2963133255</v>
      </c>
      <c r="I63" s="418"/>
      <c r="J63" s="547">
        <v>30144.15628341437</v>
      </c>
      <c r="K63" s="18"/>
      <c r="L63" s="428">
        <v>-2.6799886601349757E-2</v>
      </c>
      <c r="M63" s="101"/>
      <c r="N63" s="37">
        <v>7801.5999425340424</v>
      </c>
      <c r="O63" s="418"/>
      <c r="P63" s="360">
        <v>6942.5780055918403</v>
      </c>
      <c r="Q63" s="18"/>
      <c r="R63" s="418">
        <v>0.12373241413352649</v>
      </c>
      <c r="S63" s="428"/>
    </row>
    <row r="64" spans="1:19" x14ac:dyDescent="0.2">
      <c r="A64" s="433" t="s">
        <v>209</v>
      </c>
      <c r="B64" s="34">
        <v>53578.003420861285</v>
      </c>
      <c r="C64" s="36"/>
      <c r="D64" s="360">
        <v>54224.673138891048</v>
      </c>
      <c r="E64" s="360">
        <v>0</v>
      </c>
      <c r="F64" s="418">
        <v>-1.192574672369871E-2</v>
      </c>
      <c r="G64" s="418"/>
      <c r="H64" s="103">
        <v>50704.600697951311</v>
      </c>
      <c r="I64" s="418"/>
      <c r="J64" s="547">
        <v>50669.031730437986</v>
      </c>
      <c r="K64" s="18"/>
      <c r="L64" s="428">
        <v>7.0198632771500708E-4</v>
      </c>
      <c r="M64" s="101"/>
      <c r="N64" s="38">
        <v>2873.4027229084936</v>
      </c>
      <c r="O64" s="418"/>
      <c r="P64" s="360">
        <v>3555.6414084530616</v>
      </c>
      <c r="Q64" s="18"/>
      <c r="R64" s="418">
        <v>-0.19187499727127622</v>
      </c>
      <c r="S64" s="428"/>
    </row>
    <row r="65" spans="1:19" x14ac:dyDescent="0.2">
      <c r="A65" s="433" t="s">
        <v>210</v>
      </c>
      <c r="B65" s="34">
        <v>136163.24000863321</v>
      </c>
      <c r="C65" s="36"/>
      <c r="D65" s="360">
        <v>133828.40580309203</v>
      </c>
      <c r="E65" s="360">
        <v>0</v>
      </c>
      <c r="F65" s="418">
        <v>1.7446477013082919E-2</v>
      </c>
      <c r="G65" s="418"/>
      <c r="H65" s="103">
        <v>121196.79678851076</v>
      </c>
      <c r="I65" s="418"/>
      <c r="J65" s="547">
        <v>121264.28376283299</v>
      </c>
      <c r="K65" s="18"/>
      <c r="L65" s="428">
        <v>-5.5652804130037678E-4</v>
      </c>
      <c r="M65" s="101"/>
      <c r="N65" s="38">
        <v>14966.443220093983</v>
      </c>
      <c r="O65" s="418"/>
      <c r="P65" s="360">
        <v>12564.122040259032</v>
      </c>
      <c r="Q65" s="18"/>
      <c r="R65" s="418">
        <v>0.1912048587348347</v>
      </c>
      <c r="S65" s="428"/>
    </row>
    <row r="66" spans="1:19" x14ac:dyDescent="0.2">
      <c r="A66" s="433" t="s">
        <v>211</v>
      </c>
      <c r="B66" s="34">
        <v>4488.8644042579535</v>
      </c>
      <c r="C66" s="36"/>
      <c r="D66" s="360">
        <v>5710.2154303456537</v>
      </c>
      <c r="E66" s="360">
        <v>0</v>
      </c>
      <c r="F66" s="418">
        <v>-0.21388878247869689</v>
      </c>
      <c r="G66" s="428"/>
      <c r="H66" s="103">
        <v>4333.6823107098498</v>
      </c>
      <c r="I66" s="19"/>
      <c r="J66" s="547">
        <v>5186.0796158496487</v>
      </c>
      <c r="K66" s="18"/>
      <c r="L66" s="428">
        <v>-0.16436255674415604</v>
      </c>
      <c r="M66" s="101"/>
      <c r="N66" s="38">
        <v>155.18209354806407</v>
      </c>
      <c r="O66" s="19"/>
      <c r="P66" s="360">
        <v>524.13581449600463</v>
      </c>
      <c r="Q66" s="18"/>
      <c r="R66" s="418">
        <v>-0.7039277048883158</v>
      </c>
      <c r="S66" s="428"/>
    </row>
    <row r="67" spans="1:19" x14ac:dyDescent="0.2">
      <c r="A67" s="433" t="s">
        <v>212</v>
      </c>
      <c r="B67" s="502">
        <v>2464.2236934126954</v>
      </c>
      <c r="C67" s="360"/>
      <c r="D67" s="360">
        <v>2689.6751305747021</v>
      </c>
      <c r="E67" s="360">
        <v>0</v>
      </c>
      <c r="F67" s="418">
        <v>-8.382106619465024E-2</v>
      </c>
      <c r="G67" s="428"/>
      <c r="H67" s="502">
        <v>1990.8310684232049</v>
      </c>
      <c r="I67" s="436"/>
      <c r="J67" s="502">
        <v>2148.8708667346546</v>
      </c>
      <c r="K67" s="445"/>
      <c r="L67" s="418">
        <v>-7.3545507437401833E-2</v>
      </c>
      <c r="M67" s="101"/>
      <c r="N67" s="502">
        <v>473.39262498950859</v>
      </c>
      <c r="O67" s="436"/>
      <c r="P67" s="502">
        <v>540.80426384004738</v>
      </c>
      <c r="Q67" s="445"/>
      <c r="R67" s="418">
        <v>-0.12465071627186172</v>
      </c>
      <c r="S67" s="428"/>
    </row>
    <row r="68" spans="1:19" x14ac:dyDescent="0.2">
      <c r="A68" s="433" t="s">
        <v>213</v>
      </c>
      <c r="B68" s="502">
        <v>18039.346866408039</v>
      </c>
      <c r="C68" s="360"/>
      <c r="D68" s="360">
        <v>15903.555688195151</v>
      </c>
      <c r="E68" s="360">
        <v>0</v>
      </c>
      <c r="F68" s="418">
        <v>0.13429645672245724</v>
      </c>
      <c r="G68" s="428"/>
      <c r="H68" s="502">
        <v>12461.076326078115</v>
      </c>
      <c r="I68" s="436"/>
      <c r="J68" s="502">
        <v>11799.679843949896</v>
      </c>
      <c r="K68" s="445"/>
      <c r="L68" s="418">
        <v>5.6052070130304402E-2</v>
      </c>
      <c r="M68" s="101"/>
      <c r="N68" s="502">
        <v>5578.2705403297841</v>
      </c>
      <c r="O68" s="436"/>
      <c r="P68" s="502">
        <v>4103.8758442452545</v>
      </c>
      <c r="Q68" s="445"/>
      <c r="R68" s="418">
        <v>0.35926883561841433</v>
      </c>
      <c r="S68" s="428"/>
    </row>
    <row r="69" spans="1:19" x14ac:dyDescent="0.2">
      <c r="A69" s="560" t="s">
        <v>1065</v>
      </c>
      <c r="B69" s="585">
        <v>46.960265538099776</v>
      </c>
      <c r="C69" s="561"/>
      <c r="D69" s="561"/>
      <c r="E69" s="561"/>
      <c r="F69" s="443"/>
      <c r="G69" s="444"/>
      <c r="H69" s="585">
        <v>47.207157823999978</v>
      </c>
      <c r="I69" s="586"/>
      <c r="J69" s="585"/>
      <c r="K69" s="562"/>
      <c r="L69" s="443"/>
      <c r="M69" s="174"/>
      <c r="N69" s="585">
        <v>45.748137722667437</v>
      </c>
      <c r="O69" s="586"/>
      <c r="P69" s="585"/>
      <c r="Q69" s="562"/>
      <c r="R69" s="443"/>
      <c r="S69" s="444"/>
    </row>
    <row r="70" spans="1:19" x14ac:dyDescent="0.2">
      <c r="A70" s="215"/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s="215" t="s">
        <v>1097</v>
      </c>
      <c r="B71" s="106"/>
      <c r="C71" s="881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215" t="s">
        <v>1098</v>
      </c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A73" s="215" t="s">
        <v>219</v>
      </c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4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S81"/>
  <sheetViews>
    <sheetView showGridLines="0" topLeftCell="A31" zoomScaleNormal="100" workbookViewId="0">
      <selection activeCell="A6" sqref="A6:A72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Tables'!A69,":  ",'List of Tables'!C69)</f>
        <v>TABLE 56:  Maui Island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723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804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19271412.07523578</v>
      </c>
      <c r="C6" s="53"/>
      <c r="D6" s="36">
        <v>18657257.092645485</v>
      </c>
      <c r="E6" s="36"/>
      <c r="F6" s="418">
        <v>3.2917753104897154E-2</v>
      </c>
      <c r="G6" s="418"/>
      <c r="H6" s="100">
        <v>16306256.060225289</v>
      </c>
      <c r="I6" s="418"/>
      <c r="J6" s="360">
        <v>15730209.077090017</v>
      </c>
      <c r="K6" s="18"/>
      <c r="L6" s="428">
        <v>3.6620427631457564E-2</v>
      </c>
      <c r="M6" s="101"/>
      <c r="N6" s="173">
        <v>2965156.0150104901</v>
      </c>
      <c r="O6" s="418"/>
      <c r="P6" s="360">
        <v>2927048.0155554675</v>
      </c>
      <c r="Q6" s="18"/>
      <c r="R6" s="418">
        <v>1.3019260105232968E-2</v>
      </c>
      <c r="S6" s="544"/>
    </row>
    <row r="7" spans="1:19" x14ac:dyDescent="0.2">
      <c r="A7" s="439" t="s">
        <v>154</v>
      </c>
      <c r="B7" s="34">
        <v>2358783.538098319</v>
      </c>
      <c r="C7" s="36"/>
      <c r="D7" s="36">
        <v>2309193.8213086333</v>
      </c>
      <c r="E7" s="36"/>
      <c r="F7" s="418">
        <v>2.1474904502205398E-2</v>
      </c>
      <c r="G7" s="418"/>
      <c r="H7" s="103">
        <v>1921362.4762499449</v>
      </c>
      <c r="I7" s="418"/>
      <c r="J7" s="360">
        <v>1914706.2916247228</v>
      </c>
      <c r="K7" s="18"/>
      <c r="L7" s="428">
        <v>3.4763476018946039E-3</v>
      </c>
      <c r="M7" s="101"/>
      <c r="N7" s="36">
        <v>437421.06184927537</v>
      </c>
      <c r="O7" s="418"/>
      <c r="P7" s="360">
        <v>394487.52968391037</v>
      </c>
      <c r="Q7" s="18"/>
      <c r="R7" s="418">
        <v>0.10883368658007062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297091.36082484591</v>
      </c>
      <c r="C9" s="36"/>
      <c r="D9" s="36">
        <v>299764.39570453984</v>
      </c>
      <c r="E9" s="36"/>
      <c r="F9" s="418">
        <v>-8.9171193043505719E-3</v>
      </c>
      <c r="G9" s="418"/>
      <c r="H9" s="103">
        <v>261431.30699080238</v>
      </c>
      <c r="I9" s="418"/>
      <c r="J9" s="547">
        <v>262421.598922409</v>
      </c>
      <c r="K9" s="18"/>
      <c r="L9" s="428">
        <v>-3.7736677761018751E-3</v>
      </c>
      <c r="M9" s="101"/>
      <c r="N9" s="36">
        <v>35660.053833780687</v>
      </c>
      <c r="O9" s="418"/>
      <c r="P9" s="360">
        <v>37342.796782130827</v>
      </c>
      <c r="Q9" s="18"/>
      <c r="R9" s="418">
        <v>-4.5062049266630232E-2</v>
      </c>
      <c r="S9" s="428"/>
    </row>
    <row r="10" spans="1:19" x14ac:dyDescent="0.2">
      <c r="A10" s="546" t="s">
        <v>157</v>
      </c>
      <c r="B10" s="34">
        <v>1093303.7593500779</v>
      </c>
      <c r="C10" s="36"/>
      <c r="D10" s="36">
        <v>1086608.5164321251</v>
      </c>
      <c r="E10" s="36"/>
      <c r="F10" s="418">
        <v>6.1615962112432461E-3</v>
      </c>
      <c r="G10" s="418"/>
      <c r="H10" s="103">
        <v>884543.5760124462</v>
      </c>
      <c r="I10" s="418"/>
      <c r="J10" s="547">
        <v>889188.01051815599</v>
      </c>
      <c r="K10" s="18"/>
      <c r="L10" s="428">
        <v>-5.2232311398388602E-3</v>
      </c>
      <c r="M10" s="101"/>
      <c r="N10" s="36">
        <v>208760.18333678602</v>
      </c>
      <c r="O10" s="418"/>
      <c r="P10" s="360">
        <v>197420.50591396925</v>
      </c>
      <c r="Q10" s="18"/>
      <c r="R10" s="418">
        <v>5.7439207595579335E-2</v>
      </c>
      <c r="S10" s="428"/>
    </row>
    <row r="11" spans="1:19" x14ac:dyDescent="0.2">
      <c r="A11" s="546" t="s">
        <v>158</v>
      </c>
      <c r="B11" s="34">
        <v>968388.41792445572</v>
      </c>
      <c r="C11" s="36"/>
      <c r="D11" s="36">
        <v>922820.90917196462</v>
      </c>
      <c r="E11" s="36"/>
      <c r="F11" s="418">
        <v>4.9378496195299944E-2</v>
      </c>
      <c r="G11" s="418"/>
      <c r="H11" s="103">
        <v>775387.59324610373</v>
      </c>
      <c r="I11" s="418"/>
      <c r="J11" s="360">
        <v>763096.68218415789</v>
      </c>
      <c r="K11" s="18"/>
      <c r="L11" s="428">
        <v>1.6106623641405998E-2</v>
      </c>
      <c r="M11" s="101"/>
      <c r="N11" s="36">
        <v>193000.82467865801</v>
      </c>
      <c r="O11" s="418"/>
      <c r="P11" s="360">
        <v>159724.22698780673</v>
      </c>
      <c r="Q11" s="18"/>
      <c r="R11" s="418">
        <v>0.2083378227486529</v>
      </c>
      <c r="S11" s="428"/>
    </row>
    <row r="12" spans="1:19" x14ac:dyDescent="0.2">
      <c r="A12" s="546" t="s">
        <v>159</v>
      </c>
      <c r="B12" s="45">
        <v>2.1776220714682113</v>
      </c>
      <c r="C12" s="43"/>
      <c r="D12" s="40">
        <v>2.1486490379708423</v>
      </c>
      <c r="E12" s="40"/>
      <c r="F12" s="418">
        <v>1.3484302454872199E-2</v>
      </c>
      <c r="G12" s="418"/>
      <c r="H12" s="104">
        <v>2.1385406226303934</v>
      </c>
      <c r="I12" s="418"/>
      <c r="J12" s="548">
        <v>2.1240857784427858</v>
      </c>
      <c r="K12" s="18"/>
      <c r="L12" s="428">
        <v>6.8052073670041369E-3</v>
      </c>
      <c r="M12" s="101"/>
      <c r="N12" s="43">
        <v>2.3676798951818969</v>
      </c>
      <c r="O12" s="418"/>
      <c r="P12" s="549">
        <v>2.2678706204600667</v>
      </c>
      <c r="Q12" s="18"/>
      <c r="R12" s="418">
        <v>4.4010127306813744E-2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773153.30913897255</v>
      </c>
      <c r="C14" s="36"/>
      <c r="D14" s="36">
        <v>758340.93821567611</v>
      </c>
      <c r="E14" s="36"/>
      <c r="F14" s="418">
        <v>1.9532600940876169E-2</v>
      </c>
      <c r="G14" s="418"/>
      <c r="H14" s="103">
        <v>573121.39485463675</v>
      </c>
      <c r="I14" s="418"/>
      <c r="J14" s="547">
        <v>578167.95449508668</v>
      </c>
      <c r="K14" s="18"/>
      <c r="L14" s="428">
        <v>-8.7285357156418174E-3</v>
      </c>
      <c r="M14" s="101"/>
      <c r="N14" s="36">
        <v>200031.91428465588</v>
      </c>
      <c r="O14" s="418"/>
      <c r="P14" s="360">
        <v>180172.98372058943</v>
      </c>
      <c r="Q14" s="18"/>
      <c r="R14" s="418">
        <v>0.11022146691461522</v>
      </c>
      <c r="S14" s="428"/>
    </row>
    <row r="15" spans="1:19" x14ac:dyDescent="0.2">
      <c r="A15" s="438" t="s">
        <v>162</v>
      </c>
      <c r="B15" s="34">
        <v>1585630.2289592074</v>
      </c>
      <c r="C15" s="36"/>
      <c r="D15" s="36">
        <v>1550852.8830899275</v>
      </c>
      <c r="E15" s="36"/>
      <c r="F15" s="418">
        <v>2.2424658230630726E-2</v>
      </c>
      <c r="G15" s="418"/>
      <c r="H15" s="34">
        <v>1348241.0813935439</v>
      </c>
      <c r="I15" s="418"/>
      <c r="J15" s="547">
        <v>1336538.3371266255</v>
      </c>
      <c r="K15" s="18"/>
      <c r="L15" s="428">
        <v>8.7560109140435837E-3</v>
      </c>
      <c r="M15" s="101"/>
      <c r="N15" s="36">
        <v>237389.14756464108</v>
      </c>
      <c r="O15" s="418"/>
      <c r="P15" s="360">
        <v>214314.54596330211</v>
      </c>
      <c r="Q15" s="18"/>
      <c r="R15" s="418">
        <v>0.10766698778014874</v>
      </c>
      <c r="S15" s="428"/>
    </row>
    <row r="16" spans="1:19" x14ac:dyDescent="0.2">
      <c r="A16" s="433" t="s">
        <v>163</v>
      </c>
      <c r="B16" s="45">
        <v>5.1521607476198623</v>
      </c>
      <c r="C16" s="43"/>
      <c r="D16" s="40">
        <v>5.0709665635364827</v>
      </c>
      <c r="E16" s="40"/>
      <c r="F16" s="418">
        <v>1.6011579462427962E-2</v>
      </c>
      <c r="G16" s="418"/>
      <c r="H16" s="104">
        <v>5.5707781784072941</v>
      </c>
      <c r="I16" s="418"/>
      <c r="J16" s="548">
        <v>5.5213307343903528</v>
      </c>
      <c r="K16" s="18"/>
      <c r="L16" s="428">
        <v>8.9557112941905763E-3</v>
      </c>
      <c r="M16" s="101"/>
      <c r="N16" s="43">
        <v>3.3133928107992463</v>
      </c>
      <c r="O16" s="418"/>
      <c r="P16" s="549">
        <v>2.8850543443411127</v>
      </c>
      <c r="Q16" s="18"/>
      <c r="R16" s="418">
        <v>0.14846807558349728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113398.85428483979</v>
      </c>
      <c r="C18" s="36"/>
      <c r="D18" s="36">
        <v>110991.86619929178</v>
      </c>
      <c r="E18" s="36"/>
      <c r="F18" s="418">
        <v>2.1686166454991759E-2</v>
      </c>
      <c r="G18" s="418"/>
      <c r="H18" s="103">
        <v>64888.367767293479</v>
      </c>
      <c r="I18" s="418"/>
      <c r="J18" s="547">
        <v>69892.204714977255</v>
      </c>
      <c r="K18" s="18"/>
      <c r="L18" s="428">
        <v>-7.1593634341477572E-2</v>
      </c>
      <c r="M18" s="101"/>
      <c r="N18" s="36">
        <v>48510.486517567821</v>
      </c>
      <c r="O18" s="418"/>
      <c r="P18" s="360">
        <v>41099.661484314522</v>
      </c>
      <c r="Q18" s="18"/>
      <c r="R18" s="418">
        <v>0.18031352973750411</v>
      </c>
      <c r="S18" s="428"/>
    </row>
    <row r="19" spans="1:19" x14ac:dyDescent="0.2">
      <c r="A19" s="438" t="s">
        <v>166</v>
      </c>
      <c r="B19" s="34">
        <v>646904.98154121602</v>
      </c>
      <c r="C19" s="36"/>
      <c r="D19" s="36">
        <v>656013.12534926319</v>
      </c>
      <c r="E19" s="36"/>
      <c r="F19" s="418">
        <v>-1.388408776607628E-2</v>
      </c>
      <c r="G19" s="418"/>
      <c r="H19" s="103">
        <v>464542.7621848383</v>
      </c>
      <c r="I19" s="418"/>
      <c r="J19" s="547">
        <v>499533.90577181464</v>
      </c>
      <c r="K19" s="18"/>
      <c r="L19" s="428">
        <v>-7.0047584723828882E-2</v>
      </c>
      <c r="M19" s="101"/>
      <c r="N19" s="36">
        <v>182362.21935605307</v>
      </c>
      <c r="O19" s="418"/>
      <c r="P19" s="360">
        <v>156479.21957744853</v>
      </c>
      <c r="Q19" s="18"/>
      <c r="R19" s="418">
        <v>0.16540854337399027</v>
      </c>
      <c r="S19" s="428"/>
    </row>
    <row r="20" spans="1:19" x14ac:dyDescent="0.2">
      <c r="A20" s="438" t="s">
        <v>167</v>
      </c>
      <c r="B20" s="34">
        <v>89704.776119458795</v>
      </c>
      <c r="C20" s="36"/>
      <c r="D20" s="36">
        <v>86615.08743760371</v>
      </c>
      <c r="E20" s="36"/>
      <c r="F20" s="418">
        <v>3.5671483724828576E-2</v>
      </c>
      <c r="G20" s="418"/>
      <c r="H20" s="103">
        <v>45545.0259732673</v>
      </c>
      <c r="I20" s="418"/>
      <c r="J20" s="547">
        <v>49960.198869696833</v>
      </c>
      <c r="K20" s="18"/>
      <c r="L20" s="428">
        <v>-8.8373805475533015E-2</v>
      </c>
      <c r="M20" s="101"/>
      <c r="N20" s="36">
        <v>44159.750146197555</v>
      </c>
      <c r="O20" s="418"/>
      <c r="P20" s="360">
        <v>36654.888567906877</v>
      </c>
      <c r="Q20" s="18"/>
      <c r="R20" s="418">
        <v>0.20474381103047593</v>
      </c>
      <c r="S20" s="428"/>
    </row>
    <row r="21" spans="1:19" x14ac:dyDescent="0.2">
      <c r="A21" s="438" t="s">
        <v>168</v>
      </c>
      <c r="B21" s="34">
        <v>1688184.4783919002</v>
      </c>
      <c r="C21" s="36"/>
      <c r="D21" s="36">
        <v>1628803.9171950317</v>
      </c>
      <c r="E21" s="36"/>
      <c r="F21" s="418">
        <v>3.6456543706702274E-2</v>
      </c>
      <c r="G21" s="418"/>
      <c r="H21" s="103">
        <v>1437476.372268602</v>
      </c>
      <c r="I21" s="418"/>
      <c r="J21" s="547">
        <v>1395240.3800049971</v>
      </c>
      <c r="K21" s="18"/>
      <c r="L21" s="428">
        <v>3.0271480720371363E-2</v>
      </c>
      <c r="M21" s="101"/>
      <c r="N21" s="36">
        <v>250708.10612188393</v>
      </c>
      <c r="O21" s="418"/>
      <c r="P21" s="360">
        <v>233563.53719003461</v>
      </c>
      <c r="Q21" s="18"/>
      <c r="R21" s="418">
        <v>7.3404304191111672E-2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716245.53809396015</v>
      </c>
      <c r="C23" s="36"/>
      <c r="D23" s="36">
        <v>671536.49915456423</v>
      </c>
      <c r="E23" s="36"/>
      <c r="F23" s="418">
        <v>6.6577228483757314E-2</v>
      </c>
      <c r="G23" s="418"/>
      <c r="H23" s="103">
        <v>464461.39548129629</v>
      </c>
      <c r="I23" s="418"/>
      <c r="J23" s="547">
        <v>466311.61062498862</v>
      </c>
      <c r="K23" s="18"/>
      <c r="L23" s="428">
        <v>-3.9677655489052102E-3</v>
      </c>
      <c r="M23" s="101"/>
      <c r="N23" s="36">
        <v>251784.14261259846</v>
      </c>
      <c r="O23" s="418"/>
      <c r="P23" s="360">
        <v>205224.88852957563</v>
      </c>
      <c r="Q23" s="18"/>
      <c r="R23" s="418">
        <v>0.22686943292608011</v>
      </c>
      <c r="S23" s="428"/>
    </row>
    <row r="24" spans="1:19" x14ac:dyDescent="0.2">
      <c r="A24" s="438" t="s">
        <v>171</v>
      </c>
      <c r="B24" s="34">
        <v>2358783.538098319</v>
      </c>
      <c r="C24" s="36"/>
      <c r="D24" s="36">
        <v>2309193.8213086333</v>
      </c>
      <c r="E24" s="36"/>
      <c r="F24" s="418">
        <v>2.1474904502205398E-2</v>
      </c>
      <c r="G24" s="418"/>
      <c r="H24" s="103">
        <v>1921362.4762499449</v>
      </c>
      <c r="I24" s="418"/>
      <c r="J24" s="547">
        <v>1914706.2916247228</v>
      </c>
      <c r="K24" s="18"/>
      <c r="L24" s="428">
        <v>3.4763476018946039E-3</v>
      </c>
      <c r="M24" s="101"/>
      <c r="N24" s="36">
        <v>437421.06184927537</v>
      </c>
      <c r="O24" s="418"/>
      <c r="P24" s="360">
        <v>394487.52968391037</v>
      </c>
      <c r="Q24" s="18"/>
      <c r="R24" s="418">
        <v>0.10883368658007062</v>
      </c>
      <c r="S24" s="428"/>
    </row>
    <row r="25" spans="1:19" x14ac:dyDescent="0.2">
      <c r="A25" s="438" t="s">
        <v>172</v>
      </c>
      <c r="B25" s="34">
        <v>2358783.538098319</v>
      </c>
      <c r="C25" s="36"/>
      <c r="D25" s="36">
        <v>2309193.8213086333</v>
      </c>
      <c r="E25" s="36"/>
      <c r="F25" s="418">
        <v>2.1474904502205398E-2</v>
      </c>
      <c r="G25" s="418"/>
      <c r="H25" s="103">
        <v>1921362.4762499449</v>
      </c>
      <c r="I25" s="418"/>
      <c r="J25" s="547">
        <v>1914706.2916247228</v>
      </c>
      <c r="K25" s="18"/>
      <c r="L25" s="428">
        <v>3.4763476018946039E-3</v>
      </c>
      <c r="M25" s="101"/>
      <c r="N25" s="36">
        <v>437421.06184927537</v>
      </c>
      <c r="O25" s="418"/>
      <c r="P25" s="360">
        <v>394487.52968391037</v>
      </c>
      <c r="Q25" s="18"/>
      <c r="R25" s="418">
        <v>0.10883368658007062</v>
      </c>
      <c r="S25" s="428"/>
    </row>
    <row r="26" spans="1:19" x14ac:dyDescent="0.2">
      <c r="A26" s="438" t="s">
        <v>173</v>
      </c>
      <c r="B26" s="34">
        <v>35733.279232169887</v>
      </c>
      <c r="C26" s="36"/>
      <c r="D26" s="36">
        <v>33939.551277653853</v>
      </c>
      <c r="E26" s="36"/>
      <c r="F26" s="418">
        <v>5.2850667937293656E-2</v>
      </c>
      <c r="G26" s="418"/>
      <c r="H26" s="103">
        <v>26318.309924421454</v>
      </c>
      <c r="I26" s="418"/>
      <c r="J26" s="547">
        <v>25279.776360384494</v>
      </c>
      <c r="K26" s="18"/>
      <c r="L26" s="428">
        <v>4.1081596183122397E-2</v>
      </c>
      <c r="M26" s="101"/>
      <c r="N26" s="36">
        <v>9414.9693077485554</v>
      </c>
      <c r="O26" s="418"/>
      <c r="P26" s="360">
        <v>8659.7749172693548</v>
      </c>
      <c r="Q26" s="18"/>
      <c r="R26" s="418">
        <v>8.7207161582593701E-2</v>
      </c>
      <c r="S26" s="428"/>
    </row>
    <row r="27" spans="1:19" x14ac:dyDescent="0.2">
      <c r="A27" s="438" t="s">
        <v>174</v>
      </c>
      <c r="B27" s="34">
        <v>49474.27633805084</v>
      </c>
      <c r="C27" s="36"/>
      <c r="D27" s="360">
        <v>47118.005677426496</v>
      </c>
      <c r="E27" s="360"/>
      <c r="F27" s="418">
        <v>5.0007860620323266E-2</v>
      </c>
      <c r="G27" s="418"/>
      <c r="H27" s="103">
        <v>36410.716380096812</v>
      </c>
      <c r="I27" s="418"/>
      <c r="J27" s="547">
        <v>36619.172393738343</v>
      </c>
      <c r="K27" s="18"/>
      <c r="L27" s="428">
        <v>-5.692537542906783E-3</v>
      </c>
      <c r="M27" s="101"/>
      <c r="N27" s="36">
        <v>13063.559957954831</v>
      </c>
      <c r="O27" s="418"/>
      <c r="P27" s="360">
        <v>10498.833283688155</v>
      </c>
      <c r="Q27" s="18"/>
      <c r="R27" s="418">
        <v>0.24428682739933066</v>
      </c>
      <c r="S27" s="428"/>
    </row>
    <row r="28" spans="1:19" x14ac:dyDescent="0.2">
      <c r="A28" s="438" t="s">
        <v>175</v>
      </c>
      <c r="B28" s="34">
        <v>278875.19388983195</v>
      </c>
      <c r="C28" s="36"/>
      <c r="D28" s="360">
        <v>265705.5207095751</v>
      </c>
      <c r="E28" s="360"/>
      <c r="F28" s="418">
        <v>4.9564921139338095E-2</v>
      </c>
      <c r="G28" s="418"/>
      <c r="H28" s="103">
        <v>223238.894140141</v>
      </c>
      <c r="I28" s="418"/>
      <c r="J28" s="547">
        <v>225033.32577229483</v>
      </c>
      <c r="K28" s="18"/>
      <c r="L28" s="428">
        <v>-7.9740706226311235E-3</v>
      </c>
      <c r="M28" s="101"/>
      <c r="N28" s="36">
        <v>55636.299749650148</v>
      </c>
      <c r="O28" s="418"/>
      <c r="P28" s="360">
        <v>40672.194937280285</v>
      </c>
      <c r="Q28" s="18"/>
      <c r="R28" s="418">
        <v>0.36791977505629309</v>
      </c>
      <c r="S28" s="428"/>
    </row>
    <row r="29" spans="1:19" x14ac:dyDescent="0.2">
      <c r="A29" s="438" t="s">
        <v>176</v>
      </c>
      <c r="B29" s="34">
        <v>331429.07643025141</v>
      </c>
      <c r="C29" s="36"/>
      <c r="D29" s="360">
        <v>310146.90355035535</v>
      </c>
      <c r="E29" s="360"/>
      <c r="F29" s="418">
        <v>6.8619652933084016E-2</v>
      </c>
      <c r="G29" s="418"/>
      <c r="H29" s="103">
        <v>241134.40973175305</v>
      </c>
      <c r="I29" s="418"/>
      <c r="J29" s="547">
        <v>244030.86786888613</v>
      </c>
      <c r="K29" s="18"/>
      <c r="L29" s="428">
        <v>-1.186922852189868E-2</v>
      </c>
      <c r="M29" s="101"/>
      <c r="N29" s="36">
        <v>90294.666698381843</v>
      </c>
      <c r="O29" s="418"/>
      <c r="P29" s="360">
        <v>66116.035681469206</v>
      </c>
      <c r="Q29" s="18"/>
      <c r="R29" s="418">
        <v>0.36569995111926151</v>
      </c>
      <c r="S29" s="428"/>
    </row>
    <row r="30" spans="1:19" x14ac:dyDescent="0.2">
      <c r="A30" s="438" t="s">
        <v>326</v>
      </c>
      <c r="B30" s="34">
        <v>195456.87958019311</v>
      </c>
      <c r="C30" s="36"/>
      <c r="D30" s="360">
        <v>183177.73247596819</v>
      </c>
      <c r="E30" s="360"/>
      <c r="F30" s="418">
        <v>6.7034059971431664E-2</v>
      </c>
      <c r="G30" s="418"/>
      <c r="H30" s="103">
        <v>135018.73792594386</v>
      </c>
      <c r="I30" s="418"/>
      <c r="J30" s="547">
        <v>139153.36353520697</v>
      </c>
      <c r="K30" s="18"/>
      <c r="L30" s="428">
        <v>-2.9712724897354086E-2</v>
      </c>
      <c r="M30" s="101"/>
      <c r="N30" s="36">
        <v>60438.141654346713</v>
      </c>
      <c r="O30" s="418"/>
      <c r="P30" s="360">
        <v>44024.36894076124</v>
      </c>
      <c r="Q30" s="18"/>
      <c r="R30" s="418">
        <v>0.37283379883699602</v>
      </c>
      <c r="S30" s="428"/>
    </row>
    <row r="31" spans="1:19" x14ac:dyDescent="0.2">
      <c r="A31" s="438" t="s">
        <v>178</v>
      </c>
      <c r="B31" s="34">
        <v>275280.95097478398</v>
      </c>
      <c r="C31" s="36"/>
      <c r="D31" s="360">
        <v>258998.13654027286</v>
      </c>
      <c r="E31" s="360"/>
      <c r="F31" s="418">
        <v>6.286846172724965E-2</v>
      </c>
      <c r="G31" s="418"/>
      <c r="H31" s="103">
        <v>204623.8070260704</v>
      </c>
      <c r="I31" s="418"/>
      <c r="J31" s="547">
        <v>208400.75290571188</v>
      </c>
      <c r="K31" s="18"/>
      <c r="L31" s="428">
        <v>-1.8123475212924553E-2</v>
      </c>
      <c r="M31" s="101"/>
      <c r="N31" s="36">
        <v>70657.143948656216</v>
      </c>
      <c r="O31" s="418"/>
      <c r="P31" s="360">
        <v>50597.383634560967</v>
      </c>
      <c r="Q31" s="18"/>
      <c r="R31" s="418">
        <v>0.39645845047990308</v>
      </c>
      <c r="S31" s="428"/>
    </row>
    <row r="32" spans="1:19" x14ac:dyDescent="0.2">
      <c r="A32" s="438" t="s">
        <v>805</v>
      </c>
      <c r="B32" s="34">
        <v>1446628.4010233544</v>
      </c>
      <c r="C32" s="36"/>
      <c r="D32" s="360">
        <v>1446458.7784978717</v>
      </c>
      <c r="E32" s="360"/>
      <c r="F32" s="418">
        <v>1.17267445159289E-4</v>
      </c>
      <c r="G32" s="418"/>
      <c r="H32" s="103">
        <v>1281096.4362903489</v>
      </c>
      <c r="I32" s="418"/>
      <c r="J32" s="547">
        <v>1276611.9095959326</v>
      </c>
      <c r="K32" s="18"/>
      <c r="L32" s="428">
        <v>3.5128347626301897E-3</v>
      </c>
      <c r="M32" s="101"/>
      <c r="N32" s="36">
        <v>165531.96473375114</v>
      </c>
      <c r="O32" s="418"/>
      <c r="P32" s="360">
        <v>169846.86890193913</v>
      </c>
      <c r="Q32" s="18"/>
      <c r="R32" s="418">
        <v>-2.5404673021550927E-2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4.6088145881641491</v>
      </c>
      <c r="C34" s="40"/>
      <c r="D34" s="549">
        <v>5.1326912343040583</v>
      </c>
      <c r="E34" s="549"/>
      <c r="F34" s="418">
        <v>-0.10206665903427202</v>
      </c>
      <c r="G34" s="418"/>
      <c r="H34" s="104">
        <v>4.0640742282013944</v>
      </c>
      <c r="I34" s="418"/>
      <c r="J34" s="549">
        <v>5.0184881568633619</v>
      </c>
      <c r="K34" s="552"/>
      <c r="L34" s="428">
        <v>-0.19017957178133343</v>
      </c>
      <c r="M34" s="101"/>
      <c r="N34" s="40">
        <v>5.6136867184668082</v>
      </c>
      <c r="O34" s="418"/>
      <c r="P34" s="549">
        <v>5.3921832547956488</v>
      </c>
      <c r="Q34" s="105"/>
      <c r="R34" s="418">
        <v>4.1078623111364183E-2</v>
      </c>
      <c r="S34" s="544"/>
    </row>
    <row r="35" spans="1:19" x14ac:dyDescent="0.2">
      <c r="A35" s="551" t="s">
        <v>181</v>
      </c>
      <c r="B35" s="39">
        <v>8.1700638333114277</v>
      </c>
      <c r="C35" s="40"/>
      <c r="D35" s="549">
        <v>8.0795543970719237</v>
      </c>
      <c r="E35" s="549"/>
      <c r="F35" s="418">
        <v>1.1202280694131494E-2</v>
      </c>
      <c r="G35" s="418"/>
      <c r="H35" s="104">
        <v>8.4868192554958863</v>
      </c>
      <c r="I35" s="418"/>
      <c r="J35" s="549">
        <v>8.2154684224399546</v>
      </c>
      <c r="K35" s="552"/>
      <c r="L35" s="428">
        <v>3.3029258844785615E-2</v>
      </c>
      <c r="M35" s="101"/>
      <c r="N35" s="40">
        <v>6.7787225481890729</v>
      </c>
      <c r="O35" s="418"/>
      <c r="P35" s="549">
        <v>7.4198746355830636</v>
      </c>
      <c r="Q35" s="105"/>
      <c r="R35" s="418">
        <v>-8.6410097054639534E-2</v>
      </c>
      <c r="S35" s="544"/>
    </row>
    <row r="36" spans="1:19" x14ac:dyDescent="0.2">
      <c r="A36" s="551" t="s">
        <v>182</v>
      </c>
      <c r="B36" s="39">
        <v>2.6630522989803591</v>
      </c>
      <c r="C36" s="40"/>
      <c r="D36" s="549">
        <v>2.6762978566744668</v>
      </c>
      <c r="E36" s="549"/>
      <c r="F36" s="418">
        <v>-4.9492090953457977E-3</v>
      </c>
      <c r="G36" s="418"/>
      <c r="H36" s="104">
        <v>2.9956487243057017</v>
      </c>
      <c r="I36" s="418"/>
      <c r="J36" s="549">
        <v>2.9884663714207256</v>
      </c>
      <c r="K36" s="552"/>
      <c r="L36" s="428">
        <v>2.4033574390069645E-3</v>
      </c>
      <c r="M36" s="101"/>
      <c r="N36" s="40">
        <v>1.7333226827337076</v>
      </c>
      <c r="O36" s="418"/>
      <c r="P36" s="549">
        <v>1.7650097094731552</v>
      </c>
      <c r="Q36" s="105"/>
      <c r="R36" s="418">
        <v>-1.7952890893107865E-2</v>
      </c>
      <c r="S36" s="544"/>
    </row>
    <row r="37" spans="1:19" x14ac:dyDescent="0.2">
      <c r="A37" s="1039" t="s">
        <v>183</v>
      </c>
      <c r="B37" s="39">
        <v>2.2894378379993525</v>
      </c>
      <c r="C37" s="40"/>
      <c r="D37" s="549">
        <v>2.3383893787376113</v>
      </c>
      <c r="E37" s="549"/>
      <c r="F37" s="418">
        <v>-2.0933870630512993E-2</v>
      </c>
      <c r="G37" s="418"/>
      <c r="H37" s="104">
        <v>2.5428354864191478</v>
      </c>
      <c r="I37" s="418"/>
      <c r="J37" s="549">
        <v>2.5447559377396325</v>
      </c>
      <c r="K37" s="552"/>
      <c r="L37" s="428">
        <v>-7.5467014026913554E-4</v>
      </c>
      <c r="M37" s="101"/>
      <c r="N37" s="40">
        <v>1.5831686481543636</v>
      </c>
      <c r="O37" s="418"/>
      <c r="P37" s="549">
        <v>1.6185977222552943</v>
      </c>
      <c r="Q37" s="105"/>
      <c r="R37" s="418">
        <v>-2.1888745803722676E-2</v>
      </c>
      <c r="S37" s="544"/>
    </row>
    <row r="38" spans="1:19" x14ac:dyDescent="0.2">
      <c r="A38" s="1039" t="s">
        <v>184</v>
      </c>
      <c r="B38" s="39">
        <v>3.8120074047232233</v>
      </c>
      <c r="C38" s="40"/>
      <c r="D38" s="549">
        <v>3.8181843799172333</v>
      </c>
      <c r="E38" s="549"/>
      <c r="F38" s="418">
        <v>-1.617778132061775E-3</v>
      </c>
      <c r="G38" s="418"/>
      <c r="H38" s="104">
        <v>4.0597644497776697</v>
      </c>
      <c r="I38" s="418"/>
      <c r="J38" s="549">
        <v>3.8897845999921663</v>
      </c>
      <c r="K38" s="552"/>
      <c r="L38" s="428">
        <v>4.369903921822451E-2</v>
      </c>
      <c r="M38" s="101"/>
      <c r="N38" s="40">
        <v>2.8178900927829384</v>
      </c>
      <c r="O38" s="418"/>
      <c r="P38" s="549">
        <v>3.4220307994592045</v>
      </c>
      <c r="Q38" s="105"/>
      <c r="R38" s="418">
        <v>-0.17654449713653675</v>
      </c>
      <c r="S38" s="544"/>
    </row>
    <row r="39" spans="1:19" x14ac:dyDescent="0.2">
      <c r="A39" s="551" t="s">
        <v>185</v>
      </c>
      <c r="B39" s="39">
        <v>4.112364792760749</v>
      </c>
      <c r="C39" s="40"/>
      <c r="D39" s="549">
        <v>4.0905273536039353</v>
      </c>
      <c r="E39" s="549"/>
      <c r="F39" s="418">
        <v>5.3385388408597094E-3</v>
      </c>
      <c r="G39" s="418"/>
      <c r="H39" s="104">
        <v>4.432189300575641</v>
      </c>
      <c r="I39" s="418"/>
      <c r="J39" s="549">
        <v>4.2699589418053909</v>
      </c>
      <c r="K39" s="552"/>
      <c r="L39" s="428">
        <v>3.7993423585861712E-2</v>
      </c>
      <c r="M39" s="101"/>
      <c r="N39" s="40">
        <v>3.2582645814233779</v>
      </c>
      <c r="O39" s="418"/>
      <c r="P39" s="549">
        <v>3.4282546425955531</v>
      </c>
      <c r="Q39" s="105"/>
      <c r="R39" s="418">
        <v>-4.9585015961204869E-2</v>
      </c>
      <c r="S39" s="544"/>
    </row>
    <row r="40" spans="1:19" x14ac:dyDescent="0.2">
      <c r="A40" s="551" t="s">
        <v>186</v>
      </c>
      <c r="B40" s="39">
        <v>2.1859279363948616</v>
      </c>
      <c r="C40" s="40"/>
      <c r="D40" s="549">
        <v>2.1689285794133757</v>
      </c>
      <c r="E40" s="549"/>
      <c r="F40" s="418">
        <v>7.8376748514622299E-3</v>
      </c>
      <c r="G40" s="418"/>
      <c r="H40" s="104">
        <v>2.3883779456045025</v>
      </c>
      <c r="I40" s="418"/>
      <c r="J40" s="549">
        <v>2.3029225385968424</v>
      </c>
      <c r="K40" s="552"/>
      <c r="L40" s="428">
        <v>3.7107373598300693E-2</v>
      </c>
      <c r="M40" s="101"/>
      <c r="N40" s="40">
        <v>1.7336548520745958</v>
      </c>
      <c r="O40" s="418"/>
      <c r="P40" s="549">
        <v>1.745397009003629</v>
      </c>
      <c r="Q40" s="105"/>
      <c r="R40" s="418">
        <v>-6.7274991697942278E-3</v>
      </c>
      <c r="S40" s="544"/>
    </row>
    <row r="41" spans="1:19" x14ac:dyDescent="0.2">
      <c r="A41" s="551" t="s">
        <v>187</v>
      </c>
      <c r="B41" s="39">
        <v>3.3990823137609838</v>
      </c>
      <c r="C41" s="40"/>
      <c r="D41" s="549">
        <v>3.3643677331766875</v>
      </c>
      <c r="E41" s="549"/>
      <c r="F41" s="418">
        <v>1.0318307431726048E-2</v>
      </c>
      <c r="G41" s="418"/>
      <c r="H41" s="104">
        <v>3.6470711094387602</v>
      </c>
      <c r="I41" s="418"/>
      <c r="J41" s="549">
        <v>3.4622829287613124</v>
      </c>
      <c r="K41" s="552"/>
      <c r="L41" s="428">
        <v>5.3371773618616086E-2</v>
      </c>
      <c r="M41" s="101"/>
      <c r="N41" s="40">
        <v>2.6809042409495905</v>
      </c>
      <c r="O41" s="418"/>
      <c r="P41" s="549">
        <v>2.9610741433712344</v>
      </c>
      <c r="Q41" s="105"/>
      <c r="R41" s="418">
        <v>-9.4617658611771766E-2</v>
      </c>
      <c r="S41" s="544"/>
    </row>
    <row r="42" spans="1:19" x14ac:dyDescent="0.2">
      <c r="A42" s="551" t="s">
        <v>188</v>
      </c>
      <c r="B42" s="39">
        <v>10.686404239195934</v>
      </c>
      <c r="C42" s="40"/>
      <c r="D42" s="549">
        <v>10.610201358313592</v>
      </c>
      <c r="E42" s="549"/>
      <c r="F42" s="418">
        <v>7.1820390875648246E-3</v>
      </c>
      <c r="G42" s="418"/>
      <c r="H42" s="104">
        <v>10.586414301999799</v>
      </c>
      <c r="I42" s="418"/>
      <c r="J42" s="549">
        <v>10.5271790404106</v>
      </c>
      <c r="K42" s="552"/>
      <c r="L42" s="428">
        <v>5.6268883963893276E-3</v>
      </c>
      <c r="M42" s="101"/>
      <c r="N42" s="40">
        <v>11.125607858059524</v>
      </c>
      <c r="O42" s="418"/>
      <c r="P42" s="549">
        <v>11.234218041590875</v>
      </c>
      <c r="Q42" s="105"/>
      <c r="R42" s="418">
        <v>-9.6678009211908084E-3</v>
      </c>
      <c r="S42" s="544"/>
    </row>
    <row r="43" spans="1:19" x14ac:dyDescent="0.2">
      <c r="A43" s="553" t="s">
        <v>1095</v>
      </c>
      <c r="B43" s="580"/>
      <c r="C43" s="581"/>
      <c r="D43" s="581"/>
      <c r="E43" s="581"/>
      <c r="F43" s="576"/>
      <c r="G43" s="576"/>
      <c r="H43" s="582"/>
      <c r="I43" s="576"/>
      <c r="J43" s="583"/>
      <c r="K43" s="584"/>
      <c r="L43" s="578"/>
      <c r="M43" s="579"/>
      <c r="N43" s="581"/>
      <c r="O43" s="576"/>
      <c r="P43" s="581"/>
      <c r="Q43" s="584"/>
      <c r="R43" s="576"/>
      <c r="S43" s="578"/>
    </row>
    <row r="44" spans="1:19" x14ac:dyDescent="0.2">
      <c r="A44" s="413" t="s">
        <v>190</v>
      </c>
      <c r="B44" s="34">
        <v>1308062.2617667539</v>
      </c>
      <c r="C44" s="36"/>
      <c r="D44" s="360">
        <v>1286969.624701089</v>
      </c>
      <c r="E44" s="360"/>
      <c r="F44" s="418">
        <v>1.6389382205165746E-2</v>
      </c>
      <c r="G44" s="418"/>
      <c r="H44" s="103">
        <v>1015585.7536015332</v>
      </c>
      <c r="I44" s="418"/>
      <c r="J44" s="547">
        <v>1034221.6708014638</v>
      </c>
      <c r="K44" s="18"/>
      <c r="L44" s="428">
        <v>-1.8019267750876596E-2</v>
      </c>
      <c r="M44" s="101"/>
      <c r="N44" s="36">
        <v>292476.50816678174</v>
      </c>
      <c r="O44" s="418"/>
      <c r="P44" s="360">
        <v>252747.95389962514</v>
      </c>
      <c r="Q44" s="18"/>
      <c r="R44" s="418">
        <v>0.15718645256742286</v>
      </c>
      <c r="S44" s="428"/>
    </row>
    <row r="45" spans="1:19" x14ac:dyDescent="0.2">
      <c r="A45" s="413" t="s">
        <v>327</v>
      </c>
      <c r="B45" s="34">
        <v>1013106.6156988785</v>
      </c>
      <c r="C45" s="36"/>
      <c r="D45" s="360">
        <v>1001183.0329004239</v>
      </c>
      <c r="E45" s="360"/>
      <c r="F45" s="418">
        <v>1.1909493475845368E-2</v>
      </c>
      <c r="G45" s="418"/>
      <c r="H45" s="103">
        <v>785862.41367744643</v>
      </c>
      <c r="I45" s="418"/>
      <c r="J45" s="547">
        <v>802926.22479573812</v>
      </c>
      <c r="K45" s="18"/>
      <c r="L45" s="428">
        <v>-2.12520286314383E-2</v>
      </c>
      <c r="M45" s="101"/>
      <c r="N45" s="36">
        <v>227244.20202203019</v>
      </c>
      <c r="O45" s="418"/>
      <c r="P45" s="360">
        <v>198256.80810468571</v>
      </c>
      <c r="Q45" s="18"/>
      <c r="R45" s="418">
        <v>0.1462113417161354</v>
      </c>
      <c r="S45" s="428"/>
    </row>
    <row r="46" spans="1:19" x14ac:dyDescent="0.2">
      <c r="A46" s="413" t="s">
        <v>192</v>
      </c>
      <c r="B46" s="395">
        <v>722822.27003261657</v>
      </c>
      <c r="C46" s="36"/>
      <c r="D46" s="360">
        <v>692778.44873255165</v>
      </c>
      <c r="E46" s="360"/>
      <c r="F46" s="418">
        <v>4.3367141912440441E-2</v>
      </c>
      <c r="G46" s="418"/>
      <c r="H46" s="103">
        <v>586084.53601370694</v>
      </c>
      <c r="I46" s="418"/>
      <c r="J46" s="547">
        <v>568672.36610761867</v>
      </c>
      <c r="K46" s="18"/>
      <c r="L46" s="428">
        <v>3.0618983695777285E-2</v>
      </c>
      <c r="M46" s="101"/>
      <c r="N46" s="36">
        <v>136737.73401908771</v>
      </c>
      <c r="O46" s="418"/>
      <c r="P46" s="360">
        <v>124106.08262493301</v>
      </c>
      <c r="Q46" s="18"/>
      <c r="R46" s="418">
        <v>0.10178108217571757</v>
      </c>
      <c r="S46" s="428"/>
    </row>
    <row r="47" spans="1:19" x14ac:dyDescent="0.2">
      <c r="A47" s="413" t="s">
        <v>193</v>
      </c>
      <c r="B47" s="34">
        <v>558893.83230009163</v>
      </c>
      <c r="C47" s="36"/>
      <c r="D47" s="360">
        <v>541821.54649686138</v>
      </c>
      <c r="E47" s="360"/>
      <c r="F47" s="418">
        <v>3.1509056650867506E-2</v>
      </c>
      <c r="G47" s="418"/>
      <c r="H47" s="103">
        <v>462958.07300569949</v>
      </c>
      <c r="I47" s="418"/>
      <c r="J47" s="547">
        <v>449094.06904647208</v>
      </c>
      <c r="K47" s="18"/>
      <c r="L47" s="428">
        <v>3.087104665769427E-2</v>
      </c>
      <c r="M47" s="101"/>
      <c r="N47" s="36">
        <v>95935.759294124713</v>
      </c>
      <c r="O47" s="418"/>
      <c r="P47" s="360">
        <v>92727.477450389328</v>
      </c>
      <c r="Q47" s="18"/>
      <c r="R47" s="418">
        <v>3.4599041534930861E-2</v>
      </c>
      <c r="S47" s="428"/>
    </row>
    <row r="48" spans="1:19" x14ac:dyDescent="0.2">
      <c r="A48" s="433" t="s">
        <v>194</v>
      </c>
      <c r="B48" s="34">
        <v>275112.47593879636</v>
      </c>
      <c r="C48" s="36"/>
      <c r="D48" s="360">
        <v>280652.40963764949</v>
      </c>
      <c r="E48" s="360"/>
      <c r="F48" s="418">
        <v>-1.9739483819168846E-2</v>
      </c>
      <c r="G48" s="418"/>
      <c r="H48" s="103">
        <v>254329.0565966634</v>
      </c>
      <c r="I48" s="418"/>
      <c r="J48" s="547">
        <v>255191.19054908768</v>
      </c>
      <c r="K48" s="18"/>
      <c r="L48" s="428">
        <v>-3.3783844597818995E-3</v>
      </c>
      <c r="M48" s="101"/>
      <c r="N48" s="36">
        <v>20783.419342047506</v>
      </c>
      <c r="O48" s="418"/>
      <c r="P48" s="360">
        <v>25461.219088561811</v>
      </c>
      <c r="Q48" s="18"/>
      <c r="R48" s="418">
        <v>-0.183722536232201</v>
      </c>
      <c r="S48" s="428"/>
    </row>
    <row r="49" spans="1:19" x14ac:dyDescent="0.2">
      <c r="A49" s="413" t="s">
        <v>195</v>
      </c>
      <c r="B49" s="34">
        <v>204322.62112141945</v>
      </c>
      <c r="C49" s="36"/>
      <c r="D49" s="360">
        <v>206144.3750627269</v>
      </c>
      <c r="E49" s="360"/>
      <c r="F49" s="418">
        <v>-8.8372721339261412E-3</v>
      </c>
      <c r="G49" s="418"/>
      <c r="H49" s="103">
        <v>190258.1186349843</v>
      </c>
      <c r="I49" s="418"/>
      <c r="J49" s="547">
        <v>191280.70285804573</v>
      </c>
      <c r="K49" s="18"/>
      <c r="L49" s="428">
        <v>-5.3459873776201426E-3</v>
      </c>
      <c r="M49" s="101"/>
      <c r="N49" s="36">
        <v>14064.502486419995</v>
      </c>
      <c r="O49" s="418"/>
      <c r="P49" s="360">
        <v>14863.67220468117</v>
      </c>
      <c r="Q49" s="18"/>
      <c r="R49" s="418">
        <v>-5.376664038712347E-2</v>
      </c>
      <c r="S49" s="428"/>
    </row>
    <row r="50" spans="1:19" x14ac:dyDescent="0.2">
      <c r="A50" s="413" t="s">
        <v>196</v>
      </c>
      <c r="B50" s="34">
        <v>123075.64898740136</v>
      </c>
      <c r="C50" s="36"/>
      <c r="D50" s="360">
        <v>107124.69662002822</v>
      </c>
      <c r="E50" s="360"/>
      <c r="F50" s="418">
        <v>0.14890079384729785</v>
      </c>
      <c r="G50" s="418"/>
      <c r="H50" s="103">
        <v>103205.42034469228</v>
      </c>
      <c r="I50" s="418"/>
      <c r="J50" s="547">
        <v>89769.128361651587</v>
      </c>
      <c r="K50" s="18"/>
      <c r="L50" s="428">
        <v>0.14967608829741663</v>
      </c>
      <c r="M50" s="101"/>
      <c r="N50" s="36">
        <v>19870.228642708382</v>
      </c>
      <c r="O50" s="418"/>
      <c r="P50" s="360">
        <v>17355.568258376632</v>
      </c>
      <c r="Q50" s="18"/>
      <c r="R50" s="418">
        <v>0.14489069714660907</v>
      </c>
      <c r="S50" s="428"/>
    </row>
    <row r="51" spans="1:19" x14ac:dyDescent="0.2">
      <c r="A51" s="413" t="s">
        <v>197</v>
      </c>
      <c r="B51" s="34">
        <v>31881.356461021001</v>
      </c>
      <c r="C51" s="36"/>
      <c r="D51" s="360">
        <v>28593.181690484053</v>
      </c>
      <c r="E51" s="360"/>
      <c r="F51" s="418">
        <v>0.1149985617596124</v>
      </c>
      <c r="G51" s="418"/>
      <c r="H51" s="103">
        <v>25478.137249332511</v>
      </c>
      <c r="I51" s="418"/>
      <c r="J51" s="547">
        <v>24256.320034006316</v>
      </c>
      <c r="K51" s="18"/>
      <c r="L51" s="428">
        <v>5.0371087354275493E-2</v>
      </c>
      <c r="M51" s="101"/>
      <c r="N51" s="36">
        <v>6403.2192116888345</v>
      </c>
      <c r="O51" s="418"/>
      <c r="P51" s="360">
        <v>4336.8616564777367</v>
      </c>
      <c r="Q51" s="18"/>
      <c r="R51" s="418">
        <v>0.47646379314975168</v>
      </c>
      <c r="S51" s="428"/>
    </row>
    <row r="52" spans="1:19" x14ac:dyDescent="0.2">
      <c r="A52" s="413" t="s">
        <v>198</v>
      </c>
      <c r="B52" s="34">
        <v>101557.99826020411</v>
      </c>
      <c r="C52" s="36"/>
      <c r="D52" s="360">
        <v>102750.07358463673</v>
      </c>
      <c r="E52" s="360"/>
      <c r="F52" s="418">
        <v>-1.1601698011930756E-2</v>
      </c>
      <c r="G52" s="418"/>
      <c r="H52" s="103">
        <v>81035.021641393381</v>
      </c>
      <c r="I52" s="418"/>
      <c r="J52" s="547">
        <v>87508.079535311903</v>
      </c>
      <c r="K52" s="18"/>
      <c r="L52" s="428">
        <v>-7.3970974203661569E-2</v>
      </c>
      <c r="M52" s="101"/>
      <c r="N52" s="36">
        <v>20522.976618819317</v>
      </c>
      <c r="O52" s="418"/>
      <c r="P52" s="360">
        <v>15241.994049324829</v>
      </c>
      <c r="Q52" s="18"/>
      <c r="R52" s="418">
        <v>0.34647583199446391</v>
      </c>
      <c r="S52" s="428"/>
    </row>
    <row r="53" spans="1:19" x14ac:dyDescent="0.2">
      <c r="A53" s="413" t="s">
        <v>199</v>
      </c>
      <c r="B53" s="34">
        <v>136556.40872047585</v>
      </c>
      <c r="C53" s="36"/>
      <c r="D53" s="360">
        <v>139435.33295577718</v>
      </c>
      <c r="E53" s="360"/>
      <c r="F53" s="418">
        <v>-2.0647020911223373E-2</v>
      </c>
      <c r="G53" s="418"/>
      <c r="H53" s="103">
        <v>124652.05558994475</v>
      </c>
      <c r="I53" s="418"/>
      <c r="J53" s="547">
        <v>123681.81531070125</v>
      </c>
      <c r="K53" s="18"/>
      <c r="L53" s="428">
        <v>7.8446477908345729E-3</v>
      </c>
      <c r="M53" s="101"/>
      <c r="N53" s="36">
        <v>11904.353130497448</v>
      </c>
      <c r="O53" s="418"/>
      <c r="P53" s="360">
        <v>15753.517645075923</v>
      </c>
      <c r="Q53" s="18"/>
      <c r="R53" s="418">
        <v>-0.24433682694236919</v>
      </c>
      <c r="S53" s="428"/>
    </row>
    <row r="54" spans="1:19" x14ac:dyDescent="0.2">
      <c r="A54" s="573" t="s">
        <v>200</v>
      </c>
      <c r="B54" s="580"/>
      <c r="C54" s="581"/>
      <c r="D54" s="581"/>
      <c r="E54" s="581"/>
      <c r="F54" s="576"/>
      <c r="G54" s="576"/>
      <c r="H54" s="582"/>
      <c r="I54" s="576"/>
      <c r="J54" s="583"/>
      <c r="K54" s="584"/>
      <c r="L54" s="578"/>
      <c r="M54" s="579"/>
      <c r="N54" s="583"/>
      <c r="O54" s="576"/>
      <c r="P54" s="581"/>
      <c r="Q54" s="584"/>
      <c r="R54" s="576"/>
      <c r="S54" s="578"/>
    </row>
    <row r="55" spans="1:19" x14ac:dyDescent="0.2">
      <c r="A55" s="433" t="s">
        <v>201</v>
      </c>
      <c r="B55" s="34">
        <v>2122755.6659330917</v>
      </c>
      <c r="C55" s="36"/>
      <c r="D55" s="360">
        <v>2074534.8282259444</v>
      </c>
      <c r="E55" s="360"/>
      <c r="F55" s="418">
        <v>2.3244168789580497E-2</v>
      </c>
      <c r="G55" s="418"/>
      <c r="H55" s="103">
        <v>1723907.7806359956</v>
      </c>
      <c r="I55" s="418"/>
      <c r="J55" s="547">
        <v>1715894.3480343071</v>
      </c>
      <c r="K55" s="18"/>
      <c r="L55" s="428">
        <v>4.6701200518950662E-3</v>
      </c>
      <c r="M55" s="101"/>
      <c r="N55" s="37">
        <v>398847.88529784203</v>
      </c>
      <c r="O55" s="418"/>
      <c r="P55" s="360">
        <v>358640.48019163735</v>
      </c>
      <c r="Q55" s="18"/>
      <c r="R55" s="418">
        <v>0.11211061585886818</v>
      </c>
      <c r="S55" s="428"/>
    </row>
    <row r="56" spans="1:19" x14ac:dyDescent="0.2">
      <c r="A56" s="433" t="s">
        <v>202</v>
      </c>
      <c r="B56" s="34">
        <v>1969922.0189994178</v>
      </c>
      <c r="C56" s="36"/>
      <c r="D56" s="360">
        <v>1915555.3653476667</v>
      </c>
      <c r="E56" s="360"/>
      <c r="F56" s="418">
        <v>2.8381666557512293E-2</v>
      </c>
      <c r="G56" s="418"/>
      <c r="H56" s="103">
        <v>1619253.9808878705</v>
      </c>
      <c r="I56" s="418"/>
      <c r="J56" s="547">
        <v>1605434.8981282471</v>
      </c>
      <c r="K56" s="18"/>
      <c r="L56" s="428">
        <v>8.6076880325293044E-3</v>
      </c>
      <c r="M56" s="101"/>
      <c r="N56" s="37">
        <v>350668.03811196861</v>
      </c>
      <c r="O56" s="418"/>
      <c r="P56" s="360">
        <v>310120.46721941966</v>
      </c>
      <c r="Q56" s="18"/>
      <c r="R56" s="418">
        <v>0.1307478066704327</v>
      </c>
      <c r="S56" s="428"/>
    </row>
    <row r="57" spans="1:19" x14ac:dyDescent="0.2">
      <c r="A57" s="433" t="s">
        <v>203</v>
      </c>
      <c r="B57" s="34">
        <v>154895.09655433436</v>
      </c>
      <c r="C57" s="36"/>
      <c r="D57" s="360">
        <v>161491.20144152749</v>
      </c>
      <c r="E57" s="360"/>
      <c r="F57" s="418">
        <v>-4.0844979963700595E-2</v>
      </c>
      <c r="G57" s="418"/>
      <c r="H57" s="103">
        <v>107023.2142694832</v>
      </c>
      <c r="I57" s="418"/>
      <c r="J57" s="547">
        <v>112857.06671300021</v>
      </c>
      <c r="K57" s="18"/>
      <c r="L57" s="428">
        <v>-5.1692398300167752E-2</v>
      </c>
      <c r="M57" s="101"/>
      <c r="N57" s="37">
        <v>47871.882284869702</v>
      </c>
      <c r="O57" s="418"/>
      <c r="P57" s="360">
        <v>48634.134728527279</v>
      </c>
      <c r="Q57" s="18"/>
      <c r="R57" s="418">
        <v>-1.5673198421487761E-2</v>
      </c>
      <c r="S57" s="428"/>
    </row>
    <row r="58" spans="1:19" x14ac:dyDescent="0.2">
      <c r="A58" s="433" t="s">
        <v>545</v>
      </c>
      <c r="B58" s="34">
        <v>27317.11102065361</v>
      </c>
      <c r="C58" s="36"/>
      <c r="D58" s="360">
        <v>29856.37529954061</v>
      </c>
      <c r="E58" s="360"/>
      <c r="F58" s="418">
        <v>-8.5049315377746834E-2</v>
      </c>
      <c r="G58" s="418"/>
      <c r="H58" s="103">
        <v>22877.779098186482</v>
      </c>
      <c r="I58" s="418"/>
      <c r="J58" s="547">
        <v>24506.424659455493</v>
      </c>
      <c r="K58" s="18"/>
      <c r="L58" s="428">
        <v>-6.6457901709485775E-2</v>
      </c>
      <c r="M58" s="101"/>
      <c r="N58" s="37">
        <v>4439.3319224670477</v>
      </c>
      <c r="O58" s="418"/>
      <c r="P58" s="360">
        <v>5349.950640085116</v>
      </c>
      <c r="Q58" s="18"/>
      <c r="R58" s="418">
        <v>-0.17021067648646207</v>
      </c>
      <c r="S58" s="428"/>
    </row>
    <row r="59" spans="1:19" x14ac:dyDescent="0.2">
      <c r="A59" s="433" t="s">
        <v>205</v>
      </c>
      <c r="B59" s="34">
        <v>122792.33251008834</v>
      </c>
      <c r="C59" s="36"/>
      <c r="D59" s="360">
        <v>124825.71685235866</v>
      </c>
      <c r="E59" s="360"/>
      <c r="F59" s="418">
        <v>-1.6289787021014007E-2</v>
      </c>
      <c r="G59" s="418"/>
      <c r="H59" s="103">
        <v>103973.95140887338</v>
      </c>
      <c r="I59" s="418"/>
      <c r="J59" s="547">
        <v>105695.10085815472</v>
      </c>
      <c r="K59" s="18"/>
      <c r="L59" s="428">
        <v>-1.6284098650808411E-2</v>
      </c>
      <c r="M59" s="101"/>
      <c r="N59" s="37">
        <v>18818.381101221337</v>
      </c>
      <c r="O59" s="418"/>
      <c r="P59" s="360">
        <v>19130.615994203938</v>
      </c>
      <c r="Q59" s="18"/>
      <c r="R59" s="418">
        <v>-1.6321214804436986E-2</v>
      </c>
      <c r="S59" s="428"/>
    </row>
    <row r="60" spans="1:19" x14ac:dyDescent="0.2">
      <c r="A60" s="433" t="s">
        <v>206</v>
      </c>
      <c r="B60" s="34">
        <v>67579.777205333332</v>
      </c>
      <c r="C60" s="36"/>
      <c r="D60" s="360">
        <v>69553.489725103573</v>
      </c>
      <c r="E60" s="360"/>
      <c r="F60" s="418">
        <v>-2.837690139734109E-2</v>
      </c>
      <c r="G60" s="418"/>
      <c r="H60" s="103">
        <v>57649.875102921222</v>
      </c>
      <c r="I60" s="418"/>
      <c r="J60" s="547">
        <v>59036.249622766605</v>
      </c>
      <c r="K60" s="18"/>
      <c r="L60" s="428">
        <v>-2.3483444980060948E-2</v>
      </c>
      <c r="M60" s="101"/>
      <c r="N60" s="37">
        <v>9929.9021024139965</v>
      </c>
      <c r="O60" s="418"/>
      <c r="P60" s="360">
        <v>10517.240102336968</v>
      </c>
      <c r="Q60" s="18"/>
      <c r="R60" s="418">
        <v>-5.5845259232264029E-2</v>
      </c>
      <c r="S60" s="428"/>
    </row>
    <row r="61" spans="1:19" x14ac:dyDescent="0.2">
      <c r="A61" s="433" t="s">
        <v>207</v>
      </c>
      <c r="B61" s="34">
        <v>25249.6167900457</v>
      </c>
      <c r="C61" s="36"/>
      <c r="D61" s="360">
        <v>24927.093031365614</v>
      </c>
      <c r="E61" s="360"/>
      <c r="F61" s="418">
        <v>1.2938683153878272E-2</v>
      </c>
      <c r="G61" s="418"/>
      <c r="H61" s="103">
        <v>23500.585244410766</v>
      </c>
      <c r="I61" s="418"/>
      <c r="J61" s="547">
        <v>22574.493635982446</v>
      </c>
      <c r="K61" s="18"/>
      <c r="L61" s="428">
        <v>4.1023804270505677E-2</v>
      </c>
      <c r="M61" s="101"/>
      <c r="N61" s="37">
        <v>1749.0315456355706</v>
      </c>
      <c r="O61" s="418"/>
      <c r="P61" s="360">
        <v>2352.5993953831658</v>
      </c>
      <c r="Q61" s="18"/>
      <c r="R61" s="418">
        <v>-0.25655360233963359</v>
      </c>
      <c r="S61" s="428"/>
    </row>
    <row r="62" spans="1:19" x14ac:dyDescent="0.2">
      <c r="A62" s="433" t="s">
        <v>208</v>
      </c>
      <c r="B62" s="34">
        <v>35952.528477323292</v>
      </c>
      <c r="C62" s="36"/>
      <c r="D62" s="360">
        <v>35646.250441083801</v>
      </c>
      <c r="E62" s="360"/>
      <c r="F62" s="418">
        <v>8.5921529599784548E-3</v>
      </c>
      <c r="G62" s="418"/>
      <c r="H62" s="103">
        <v>28152.778899876706</v>
      </c>
      <c r="I62" s="418"/>
      <c r="J62" s="547">
        <v>28993.474473698756</v>
      </c>
      <c r="K62" s="18"/>
      <c r="L62" s="428">
        <v>-2.8996027177932093E-2</v>
      </c>
      <c r="M62" s="101"/>
      <c r="N62" s="37">
        <v>7799.7495774466724</v>
      </c>
      <c r="O62" s="418"/>
      <c r="P62" s="360">
        <v>6652.7759673850433</v>
      </c>
      <c r="Q62" s="18"/>
      <c r="R62" s="418">
        <v>0.17240526596485731</v>
      </c>
      <c r="S62" s="428"/>
    </row>
    <row r="63" spans="1:19" x14ac:dyDescent="0.2">
      <c r="A63" s="433" t="s">
        <v>209</v>
      </c>
      <c r="B63" s="34">
        <v>51335.105612884159</v>
      </c>
      <c r="C63" s="36"/>
      <c r="D63" s="360">
        <v>52014.273587608877</v>
      </c>
      <c r="E63" s="360"/>
      <c r="F63" s="418">
        <v>-1.3057338455006572E-2</v>
      </c>
      <c r="G63" s="418"/>
      <c r="H63" s="103">
        <v>48555.891329037928</v>
      </c>
      <c r="I63" s="418"/>
      <c r="J63" s="547">
        <v>48626.82419367374</v>
      </c>
      <c r="K63" s="18"/>
      <c r="L63" s="428">
        <v>-1.458718841133778E-3</v>
      </c>
      <c r="M63" s="101"/>
      <c r="N63" s="37">
        <v>2779.2142838446921</v>
      </c>
      <c r="O63" s="418"/>
      <c r="P63" s="360">
        <v>3387.449393935135</v>
      </c>
      <c r="Q63" s="18"/>
      <c r="R63" s="418">
        <v>-0.17955548241677727</v>
      </c>
      <c r="S63" s="428"/>
    </row>
    <row r="64" spans="1:19" x14ac:dyDescent="0.2">
      <c r="A64" s="433" t="s">
        <v>210</v>
      </c>
      <c r="B64" s="34">
        <v>130282.6268690383</v>
      </c>
      <c r="C64" s="36"/>
      <c r="D64" s="360">
        <v>127985.38053808735</v>
      </c>
      <c r="E64" s="360"/>
      <c r="F64" s="418">
        <v>1.7949287030226916E-2</v>
      </c>
      <c r="G64" s="418"/>
      <c r="H64" s="103">
        <v>115904.57392284948</v>
      </c>
      <c r="I64" s="418"/>
      <c r="J64" s="547">
        <v>115913.92342022227</v>
      </c>
      <c r="K64" s="18"/>
      <c r="L64" s="428">
        <v>-8.0658967421015976E-5</v>
      </c>
      <c r="M64" s="101"/>
      <c r="N64" s="38">
        <v>14378.052946183534</v>
      </c>
      <c r="O64" s="418"/>
      <c r="P64" s="360">
        <v>12071.457117865082</v>
      </c>
      <c r="Q64" s="18"/>
      <c r="R64" s="418">
        <v>0.19107849249655362</v>
      </c>
      <c r="S64" s="428"/>
    </row>
    <row r="65" spans="1:19" x14ac:dyDescent="0.2">
      <c r="A65" s="433" t="s">
        <v>211</v>
      </c>
      <c r="B65" s="34">
        <v>4196.677883222158</v>
      </c>
      <c r="C65" s="36"/>
      <c r="D65" s="360">
        <v>5261.0568498468256</v>
      </c>
      <c r="E65" s="360"/>
      <c r="F65" s="418">
        <v>-0.20231276661753936</v>
      </c>
      <c r="G65" s="418"/>
      <c r="H65" s="103">
        <v>4041.4957896741003</v>
      </c>
      <c r="I65" s="418"/>
      <c r="J65" s="547">
        <v>4840.9167373565515</v>
      </c>
      <c r="K65" s="18"/>
      <c r="L65" s="428">
        <v>-0.16513833867735267</v>
      </c>
      <c r="M65" s="101"/>
      <c r="N65" s="38">
        <v>155.18209354806407</v>
      </c>
      <c r="O65" s="418"/>
      <c r="P65" s="360">
        <v>420.14011249027396</v>
      </c>
      <c r="Q65" s="18"/>
      <c r="R65" s="418">
        <v>-0.6306420431311317</v>
      </c>
      <c r="S65" s="428"/>
    </row>
    <row r="66" spans="1:19" x14ac:dyDescent="0.2">
      <c r="A66" s="433" t="s">
        <v>212</v>
      </c>
      <c r="B66" s="34">
        <v>2368.6456694633262</v>
      </c>
      <c r="C66" s="36"/>
      <c r="D66" s="360">
        <v>2618.1980687733735</v>
      </c>
      <c r="E66" s="360"/>
      <c r="F66" s="418">
        <v>-9.5314560913629692E-2</v>
      </c>
      <c r="G66" s="428"/>
      <c r="H66" s="103">
        <v>1895.2530444738275</v>
      </c>
      <c r="I66" s="19"/>
      <c r="J66" s="547">
        <v>2093.602611751508</v>
      </c>
      <c r="K66" s="18"/>
      <c r="L66" s="428">
        <v>-9.4740790904794148E-2</v>
      </c>
      <c r="M66" s="101"/>
      <c r="N66" s="38">
        <v>473.39262498950859</v>
      </c>
      <c r="O66" s="19"/>
      <c r="P66" s="360">
        <v>524.59545702186563</v>
      </c>
      <c r="Q66" s="18"/>
      <c r="R66" s="418">
        <v>-9.7604413738228119E-2</v>
      </c>
      <c r="S66" s="428"/>
    </row>
    <row r="67" spans="1:19" x14ac:dyDescent="0.2">
      <c r="A67" s="433" t="s">
        <v>213</v>
      </c>
      <c r="B67" s="502">
        <v>17440.76711255599</v>
      </c>
      <c r="C67" s="360"/>
      <c r="D67" s="360">
        <v>14891.884266494313</v>
      </c>
      <c r="E67" s="360"/>
      <c r="F67" s="418">
        <v>0.17115918982774284</v>
      </c>
      <c r="G67" s="428"/>
      <c r="H67" s="502">
        <v>12007.532368800192</v>
      </c>
      <c r="I67" s="436"/>
      <c r="J67" s="502">
        <v>11279.44109078803</v>
      </c>
      <c r="K67" s="445"/>
      <c r="L67" s="418">
        <v>6.4550297497169173E-2</v>
      </c>
      <c r="M67" s="101"/>
      <c r="N67" s="502">
        <v>5433.2347437556891</v>
      </c>
      <c r="O67" s="436"/>
      <c r="P67" s="502">
        <v>3612.4431757062825</v>
      </c>
      <c r="Q67" s="445"/>
      <c r="R67" s="418">
        <v>0.50403327595413783</v>
      </c>
      <c r="S67" s="428"/>
    </row>
    <row r="68" spans="1:19" x14ac:dyDescent="0.2">
      <c r="A68" s="560" t="s">
        <v>1065</v>
      </c>
      <c r="B68" s="585">
        <v>46.936228750106899</v>
      </c>
      <c r="C68" s="561"/>
      <c r="D68" s="561"/>
      <c r="E68" s="561"/>
      <c r="F68" s="443"/>
      <c r="G68" s="444"/>
      <c r="H68" s="585">
        <v>47.169562944809051</v>
      </c>
      <c r="I68" s="586"/>
      <c r="J68" s="585"/>
      <c r="K68" s="562"/>
      <c r="L68" s="443"/>
      <c r="M68" s="174"/>
      <c r="N68" s="585">
        <v>45.793690085259854</v>
      </c>
      <c r="O68" s="586"/>
      <c r="P68" s="585"/>
      <c r="Q68" s="562"/>
      <c r="R68" s="443"/>
      <c r="S68" s="444"/>
    </row>
    <row r="69" spans="1:19" s="393" customFormat="1" x14ac:dyDescent="0.2">
      <c r="A69" s="397"/>
      <c r="B69" s="502"/>
      <c r="C69" s="360"/>
      <c r="D69" s="360"/>
      <c r="E69" s="360"/>
      <c r="F69" s="418"/>
      <c r="G69" s="418"/>
      <c r="H69" s="502"/>
      <c r="I69" s="436"/>
      <c r="J69" s="502"/>
      <c r="K69" s="445"/>
      <c r="L69" s="418"/>
      <c r="M69" s="19"/>
      <c r="N69" s="502"/>
      <c r="O69" s="436"/>
      <c r="P69" s="502"/>
      <c r="Q69" s="445"/>
      <c r="R69" s="418"/>
      <c r="S69" s="418"/>
    </row>
    <row r="70" spans="1:19" s="881" customFormat="1" x14ac:dyDescent="0.2">
      <c r="A70" s="397" t="s">
        <v>1099</v>
      </c>
      <c r="B70" s="502"/>
      <c r="C70" s="360"/>
      <c r="D70" s="360"/>
      <c r="E70" s="360"/>
      <c r="F70" s="418"/>
      <c r="G70" s="418"/>
      <c r="H70" s="502"/>
      <c r="I70" s="436"/>
      <c r="J70" s="502"/>
      <c r="K70" s="445"/>
      <c r="L70" s="418"/>
      <c r="M70" s="19"/>
      <c r="N70" s="502"/>
      <c r="O70" s="436"/>
      <c r="P70" s="502"/>
      <c r="Q70" s="445"/>
      <c r="R70" s="418"/>
      <c r="S70" s="418"/>
    </row>
    <row r="71" spans="1:19" x14ac:dyDescent="0.2">
      <c r="A71" s="215" t="s">
        <v>1100</v>
      </c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215" t="s">
        <v>219</v>
      </c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A73" s="215"/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3" max="16383" man="1"/>
  </rowBreaks>
  <colBreaks count="1" manualBreakCount="1">
    <brk id="1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S80"/>
  <sheetViews>
    <sheetView showGridLines="0" topLeftCell="A34" zoomScaleNormal="100" workbookViewId="0">
      <selection activeCell="A71" sqref="A7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Tables'!A70,":  ",'List of Tables'!C70)</f>
        <v>TABLE 57:  Moloka'i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745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806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264463.10131812922</v>
      </c>
      <c r="C6" s="53"/>
      <c r="D6" s="36">
        <v>258772.15194078308</v>
      </c>
      <c r="E6" s="36"/>
      <c r="F6" s="418">
        <v>2.1992124479640489E-2</v>
      </c>
      <c r="G6" s="418"/>
      <c r="H6" s="100">
        <v>232761.27615060611</v>
      </c>
      <c r="I6" s="418"/>
      <c r="J6" s="360">
        <v>227899.65719296029</v>
      </c>
      <c r="K6" s="18"/>
      <c r="L6" s="428">
        <v>2.1332278501540396E-2</v>
      </c>
      <c r="M6" s="101"/>
      <c r="N6" s="173">
        <v>31701.825167523133</v>
      </c>
      <c r="O6" s="418"/>
      <c r="P6" s="360">
        <v>30872.494747822791</v>
      </c>
      <c r="Q6" s="18"/>
      <c r="R6" s="418">
        <v>2.6863084000000623E-2</v>
      </c>
      <c r="S6" s="544"/>
    </row>
    <row r="7" spans="1:19" x14ac:dyDescent="0.2">
      <c r="A7" s="439" t="s">
        <v>154</v>
      </c>
      <c r="B7" s="34">
        <v>55157.179352972031</v>
      </c>
      <c r="C7" s="36"/>
      <c r="D7" s="36">
        <v>53322.647597966235</v>
      </c>
      <c r="E7" s="36"/>
      <c r="F7" s="418">
        <v>3.4404363579946577E-2</v>
      </c>
      <c r="G7" s="418"/>
      <c r="H7" s="103">
        <v>42663.234632411892</v>
      </c>
      <c r="I7" s="418"/>
      <c r="J7" s="360">
        <v>41739.962780254806</v>
      </c>
      <c r="K7" s="18"/>
      <c r="L7" s="428">
        <v>2.2119613690547948E-2</v>
      </c>
      <c r="M7" s="101"/>
      <c r="N7" s="36">
        <v>12493.944720560248</v>
      </c>
      <c r="O7" s="418"/>
      <c r="P7" s="360">
        <v>11582.684817711426</v>
      </c>
      <c r="Q7" s="18"/>
      <c r="R7" s="418">
        <v>7.8674324406668439E-2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10786.925121542417</v>
      </c>
      <c r="C9" s="36"/>
      <c r="D9" s="36">
        <v>10441.275976388984</v>
      </c>
      <c r="E9" s="36"/>
      <c r="F9" s="418">
        <v>3.3104109683055466E-2</v>
      </c>
      <c r="G9" s="418"/>
      <c r="H9" s="103">
        <v>8959.2336541818713</v>
      </c>
      <c r="I9" s="418"/>
      <c r="J9" s="547">
        <v>9059.2093364788016</v>
      </c>
      <c r="K9" s="18"/>
      <c r="L9" s="428">
        <v>-1.1035806612212529E-2</v>
      </c>
      <c r="M9" s="101"/>
      <c r="N9" s="36">
        <v>1827.6914673604274</v>
      </c>
      <c r="O9" s="418"/>
      <c r="P9" s="360">
        <v>1382.0666399101824</v>
      </c>
      <c r="Q9" s="18"/>
      <c r="R9" s="418">
        <v>0.32243367619321539</v>
      </c>
      <c r="S9" s="428"/>
    </row>
    <row r="10" spans="1:19" x14ac:dyDescent="0.2">
      <c r="A10" s="546" t="s">
        <v>157</v>
      </c>
      <c r="B10" s="34">
        <v>26965.121839081436</v>
      </c>
      <c r="C10" s="36"/>
      <c r="D10" s="36">
        <v>27229.892552982681</v>
      </c>
      <c r="E10" s="36"/>
      <c r="F10" s="418">
        <v>-9.723531350190483E-3</v>
      </c>
      <c r="G10" s="418"/>
      <c r="H10" s="103">
        <v>20847.764114979382</v>
      </c>
      <c r="I10" s="418"/>
      <c r="J10" s="547">
        <v>20784.999499631293</v>
      </c>
      <c r="K10" s="18"/>
      <c r="L10" s="428">
        <v>3.0197073302408559E-3</v>
      </c>
      <c r="M10" s="101"/>
      <c r="N10" s="36">
        <v>6117.3577241010753</v>
      </c>
      <c r="O10" s="418"/>
      <c r="P10" s="360">
        <v>6444.8930533513885</v>
      </c>
      <c r="Q10" s="18"/>
      <c r="R10" s="418">
        <v>-5.0820909910986437E-2</v>
      </c>
      <c r="S10" s="428"/>
    </row>
    <row r="11" spans="1:19" x14ac:dyDescent="0.2">
      <c r="A11" s="546" t="s">
        <v>158</v>
      </c>
      <c r="B11" s="34">
        <v>17405.132392348576</v>
      </c>
      <c r="C11" s="36"/>
      <c r="D11" s="36">
        <v>15651.479068592387</v>
      </c>
      <c r="E11" s="36"/>
      <c r="F11" s="418">
        <v>0.11204393629961922</v>
      </c>
      <c r="G11" s="418"/>
      <c r="H11" s="103">
        <v>12856.236863249809</v>
      </c>
      <c r="I11" s="418"/>
      <c r="J11" s="360">
        <v>11895.753944142547</v>
      </c>
      <c r="K11" s="18"/>
      <c r="L11" s="428">
        <v>8.0741659891191905E-2</v>
      </c>
      <c r="M11" s="101"/>
      <c r="N11" s="36">
        <v>4548.8955290987578</v>
      </c>
      <c r="O11" s="418"/>
      <c r="P11" s="360">
        <v>3755.7251244498407</v>
      </c>
      <c r="Q11" s="18"/>
      <c r="R11" s="418">
        <v>0.21118968464581261</v>
      </c>
      <c r="S11" s="428"/>
    </row>
    <row r="12" spans="1:19" x14ac:dyDescent="0.2">
      <c r="A12" s="546" t="s">
        <v>159</v>
      </c>
      <c r="B12" s="45">
        <v>1.9248872959518428</v>
      </c>
      <c r="C12" s="43"/>
      <c r="D12" s="40">
        <v>2.0328651767590862</v>
      </c>
      <c r="E12" s="40"/>
      <c r="F12" s="418">
        <v>-5.3116105308758384E-2</v>
      </c>
      <c r="G12" s="418"/>
      <c r="H12" s="104">
        <v>1.8859394474091347</v>
      </c>
      <c r="I12" s="418"/>
      <c r="J12" s="548">
        <v>1.9998156457464618</v>
      </c>
      <c r="K12" s="18"/>
      <c r="L12" s="428">
        <v>-5.6943348042874757E-2</v>
      </c>
      <c r="M12" s="101"/>
      <c r="N12" s="43">
        <v>2.0709283652260089</v>
      </c>
      <c r="O12" s="418"/>
      <c r="P12" s="549">
        <v>2.1519641780771925</v>
      </c>
      <c r="Q12" s="18"/>
      <c r="R12" s="418">
        <v>-3.7656673692212754E-2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20586.268401984162</v>
      </c>
      <c r="C14" s="36"/>
      <c r="D14" s="36">
        <v>19907.898489756328</v>
      </c>
      <c r="E14" s="36"/>
      <c r="F14" s="418">
        <v>3.4075415472752758E-2</v>
      </c>
      <c r="G14" s="418"/>
      <c r="H14" s="103">
        <v>14070.664684596166</v>
      </c>
      <c r="I14" s="418"/>
      <c r="J14" s="547">
        <v>13476.036976337809</v>
      </c>
      <c r="K14" s="18"/>
      <c r="L14" s="428">
        <v>4.4124820175430388E-2</v>
      </c>
      <c r="M14" s="101"/>
      <c r="N14" s="36">
        <v>6515.6037173876421</v>
      </c>
      <c r="O14" s="418"/>
      <c r="P14" s="360">
        <v>6431.8615134185184</v>
      </c>
      <c r="Q14" s="18"/>
      <c r="R14" s="418">
        <v>1.3019901593716828E-2</v>
      </c>
      <c r="S14" s="428"/>
    </row>
    <row r="15" spans="1:19" x14ac:dyDescent="0.2">
      <c r="A15" s="438" t="s">
        <v>162</v>
      </c>
      <c r="B15" s="34">
        <v>34570.910950986843</v>
      </c>
      <c r="C15" s="36"/>
      <c r="D15" s="36">
        <v>33414.749108208198</v>
      </c>
      <c r="E15" s="36"/>
      <c r="F15" s="418">
        <v>3.4600344866711534E-2</v>
      </c>
      <c r="G15" s="418"/>
      <c r="H15" s="34">
        <v>28592.569947815417</v>
      </c>
      <c r="I15" s="418"/>
      <c r="J15" s="547">
        <v>28263.925803915292</v>
      </c>
      <c r="K15" s="18"/>
      <c r="L15" s="428">
        <v>1.1627689167461614E-2</v>
      </c>
      <c r="M15" s="101"/>
      <c r="N15" s="36">
        <v>5978.3410031726207</v>
      </c>
      <c r="O15" s="418"/>
      <c r="P15" s="360">
        <v>5150.8233042929041</v>
      </c>
      <c r="Q15" s="18"/>
      <c r="R15" s="418">
        <v>0.16065736485078608</v>
      </c>
      <c r="S15" s="428"/>
    </row>
    <row r="16" spans="1:19" x14ac:dyDescent="0.2">
      <c r="A16" s="433" t="s">
        <v>163</v>
      </c>
      <c r="B16" s="45">
        <v>5.2558658810122241</v>
      </c>
      <c r="C16" s="43"/>
      <c r="D16" s="40">
        <v>5.1307155732876382</v>
      </c>
      <c r="E16" s="40"/>
      <c r="F16" s="418">
        <v>2.4392369044225273E-2</v>
      </c>
      <c r="G16" s="418"/>
      <c r="H16" s="104">
        <v>5.7425487322063837</v>
      </c>
      <c r="I16" s="418"/>
      <c r="J16" s="548">
        <v>5.7991705298446981</v>
      </c>
      <c r="K16" s="18"/>
      <c r="L16" s="428">
        <v>-9.763775241117224E-3</v>
      </c>
      <c r="M16" s="101"/>
      <c r="N16" s="43">
        <v>3.5939836543446289</v>
      </c>
      <c r="O16" s="418"/>
      <c r="P16" s="549">
        <v>2.721836678102318</v>
      </c>
      <c r="Q16" s="18"/>
      <c r="R16" s="418">
        <v>0.32042590330966414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3742.1146057024471</v>
      </c>
      <c r="C18" s="36"/>
      <c r="D18" s="36">
        <v>4190.5194036737194</v>
      </c>
      <c r="E18" s="36"/>
      <c r="F18" s="418">
        <v>-0.10700458696794661</v>
      </c>
      <c r="G18" s="418"/>
      <c r="H18" s="103">
        <v>2291.3632824241317</v>
      </c>
      <c r="I18" s="418"/>
      <c r="J18" s="547">
        <v>2269.225098583267</v>
      </c>
      <c r="K18" s="18"/>
      <c r="L18" s="428">
        <v>9.7558342073186671E-3</v>
      </c>
      <c r="M18" s="101"/>
      <c r="N18" s="36">
        <v>1450.7513232783288</v>
      </c>
      <c r="O18" s="418"/>
      <c r="P18" s="360">
        <v>1921.2943050904521</v>
      </c>
      <c r="Q18" s="18"/>
      <c r="R18" s="418">
        <v>-0.24490937206518748</v>
      </c>
      <c r="S18" s="428"/>
    </row>
    <row r="19" spans="1:19" x14ac:dyDescent="0.2">
      <c r="A19" s="438" t="s">
        <v>166</v>
      </c>
      <c r="B19" s="34">
        <v>14237.009216736949</v>
      </c>
      <c r="C19" s="36"/>
      <c r="D19" s="36">
        <v>14472.339310055706</v>
      </c>
      <c r="E19" s="36"/>
      <c r="F19" s="418">
        <v>-1.6260681032764616E-2</v>
      </c>
      <c r="G19" s="418"/>
      <c r="H19" s="103">
        <v>8575.276450336054</v>
      </c>
      <c r="I19" s="418"/>
      <c r="J19" s="547">
        <v>8840.5881964402561</v>
      </c>
      <c r="K19" s="18"/>
      <c r="L19" s="428">
        <v>-3.0010644112009679E-2</v>
      </c>
      <c r="M19" s="101"/>
      <c r="N19" s="36">
        <v>5661.7327664004124</v>
      </c>
      <c r="O19" s="418"/>
      <c r="P19" s="360">
        <v>5631.7511136154499</v>
      </c>
      <c r="Q19" s="18"/>
      <c r="R19" s="418">
        <v>5.3236821336934094E-3</v>
      </c>
      <c r="S19" s="428"/>
    </row>
    <row r="20" spans="1:19" x14ac:dyDescent="0.2">
      <c r="A20" s="438" t="s">
        <v>167</v>
      </c>
      <c r="B20" s="34">
        <v>2746.6096363958013</v>
      </c>
      <c r="C20" s="36"/>
      <c r="D20" s="36">
        <v>3109.4249274832205</v>
      </c>
      <c r="E20" s="36"/>
      <c r="F20" s="418">
        <v>-0.11668244114228644</v>
      </c>
      <c r="G20" s="418"/>
      <c r="H20" s="103">
        <v>1489.3600593419012</v>
      </c>
      <c r="I20" s="418"/>
      <c r="J20" s="547">
        <v>1447.9403805200166</v>
      </c>
      <c r="K20" s="18"/>
      <c r="L20" s="428">
        <v>2.8605928378770049E-2</v>
      </c>
      <c r="M20" s="101"/>
      <c r="N20" s="36">
        <v>1257.2495770539106</v>
      </c>
      <c r="O20" s="418"/>
      <c r="P20" s="360">
        <v>1661.4845469632039</v>
      </c>
      <c r="Q20" s="18"/>
      <c r="R20" s="418">
        <v>-0.24329745988197007</v>
      </c>
      <c r="S20" s="428"/>
    </row>
    <row r="21" spans="1:19" x14ac:dyDescent="0.2">
      <c r="A21" s="438" t="s">
        <v>168</v>
      </c>
      <c r="B21" s="34">
        <v>39924.665166927341</v>
      </c>
      <c r="C21" s="36"/>
      <c r="D21" s="36">
        <v>37769.213811718422</v>
      </c>
      <c r="E21" s="36"/>
      <c r="F21" s="418">
        <v>5.7069002440822865E-2</v>
      </c>
      <c r="G21" s="418"/>
      <c r="H21" s="103">
        <v>33285.954958992559</v>
      </c>
      <c r="I21" s="418"/>
      <c r="J21" s="547">
        <v>32078.089865749698</v>
      </c>
      <c r="K21" s="18"/>
      <c r="L21" s="428">
        <v>3.7653897046174133E-2</v>
      </c>
      <c r="M21" s="101"/>
      <c r="N21" s="36">
        <v>6638.7102079354263</v>
      </c>
      <c r="O21" s="418"/>
      <c r="P21" s="360">
        <v>5691.123945968724</v>
      </c>
      <c r="Q21" s="18"/>
      <c r="R21" s="418">
        <v>0.16650248192853359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32254.569656773248</v>
      </c>
      <c r="C23" s="36"/>
      <c r="D23" s="36">
        <v>30147.271429119668</v>
      </c>
      <c r="E23" s="36"/>
      <c r="F23" s="418">
        <v>6.9900131181295289E-2</v>
      </c>
      <c r="G23" s="418"/>
      <c r="H23" s="103">
        <v>21683.536965591211</v>
      </c>
      <c r="I23" s="418"/>
      <c r="J23" s="547">
        <v>20741.199200367701</v>
      </c>
      <c r="K23" s="18"/>
      <c r="L23" s="428">
        <v>4.5433137983979466E-2</v>
      </c>
      <c r="M23" s="101"/>
      <c r="N23" s="36">
        <v>10571.032691182752</v>
      </c>
      <c r="O23" s="418"/>
      <c r="P23" s="360">
        <v>9406.0722287519657</v>
      </c>
      <c r="Q23" s="18"/>
      <c r="R23" s="418">
        <v>0.1238519579798462</v>
      </c>
      <c r="S23" s="428"/>
    </row>
    <row r="24" spans="1:19" x14ac:dyDescent="0.2">
      <c r="A24" s="438" t="s">
        <v>171</v>
      </c>
      <c r="B24" s="34">
        <v>55157.179352972031</v>
      </c>
      <c r="C24" s="36"/>
      <c r="D24" s="36">
        <v>53322.647597966235</v>
      </c>
      <c r="E24" s="36"/>
      <c r="F24" s="418">
        <v>3.4404363579946577E-2</v>
      </c>
      <c r="G24" s="418"/>
      <c r="H24" s="103">
        <v>42663.234632411892</v>
      </c>
      <c r="I24" s="418"/>
      <c r="J24" s="547">
        <v>41739.962780254806</v>
      </c>
      <c r="K24" s="18"/>
      <c r="L24" s="428">
        <v>2.2119613690547948E-2</v>
      </c>
      <c r="M24" s="101"/>
      <c r="N24" s="36">
        <v>12493.944720560248</v>
      </c>
      <c r="O24" s="418"/>
      <c r="P24" s="360">
        <v>11582.684817711426</v>
      </c>
      <c r="Q24" s="18"/>
      <c r="R24" s="418">
        <v>7.8674324406668439E-2</v>
      </c>
      <c r="S24" s="428"/>
    </row>
    <row r="25" spans="1:19" x14ac:dyDescent="0.2">
      <c r="A25" s="438" t="s">
        <v>172</v>
      </c>
      <c r="B25" s="34">
        <v>35733.279232169887</v>
      </c>
      <c r="C25" s="36"/>
      <c r="D25" s="36">
        <v>33939.551277653853</v>
      </c>
      <c r="E25" s="36"/>
      <c r="F25" s="418">
        <v>5.2850667937293656E-2</v>
      </c>
      <c r="G25" s="418"/>
      <c r="H25" s="103">
        <v>26318.309924421454</v>
      </c>
      <c r="I25" s="418"/>
      <c r="J25" s="547">
        <v>25279.776360384494</v>
      </c>
      <c r="K25" s="18"/>
      <c r="L25" s="428">
        <v>4.1081596183122397E-2</v>
      </c>
      <c r="M25" s="101"/>
      <c r="N25" s="36">
        <v>9414.9693077485554</v>
      </c>
      <c r="O25" s="418"/>
      <c r="P25" s="360">
        <v>8659.7749172693548</v>
      </c>
      <c r="Q25" s="18"/>
      <c r="R25" s="418">
        <v>8.7207161582593701E-2</v>
      </c>
      <c r="S25" s="428"/>
    </row>
    <row r="26" spans="1:19" x14ac:dyDescent="0.2">
      <c r="A26" s="438" t="s">
        <v>173</v>
      </c>
      <c r="B26" s="34">
        <v>55157.179352972031</v>
      </c>
      <c r="C26" s="36"/>
      <c r="D26" s="36">
        <v>53322.647597966235</v>
      </c>
      <c r="E26" s="36"/>
      <c r="F26" s="418">
        <v>3.4404363579946577E-2</v>
      </c>
      <c r="G26" s="418"/>
      <c r="H26" s="103">
        <v>42663.234632411892</v>
      </c>
      <c r="I26" s="418"/>
      <c r="J26" s="547">
        <v>41739.962780254806</v>
      </c>
      <c r="K26" s="18"/>
      <c r="L26" s="428">
        <v>2.2119613690547948E-2</v>
      </c>
      <c r="M26" s="101"/>
      <c r="N26" s="36">
        <v>12493.944720560248</v>
      </c>
      <c r="O26" s="418"/>
      <c r="P26" s="360">
        <v>11582.684817711426</v>
      </c>
      <c r="Q26" s="18"/>
      <c r="R26" s="418">
        <v>7.8674324406668439E-2</v>
      </c>
      <c r="S26" s="428"/>
    </row>
    <row r="27" spans="1:19" x14ac:dyDescent="0.2">
      <c r="A27" s="438" t="s">
        <v>174</v>
      </c>
      <c r="B27" s="34">
        <v>14898.230558418758</v>
      </c>
      <c r="C27" s="36"/>
      <c r="D27" s="360">
        <v>13824.287304875084</v>
      </c>
      <c r="E27" s="360"/>
      <c r="F27" s="418">
        <v>7.7685252762719384E-2</v>
      </c>
      <c r="G27" s="418"/>
      <c r="H27" s="103">
        <v>9236.73346290054</v>
      </c>
      <c r="I27" s="418"/>
      <c r="J27" s="547">
        <v>9008.069839698941</v>
      </c>
      <c r="K27" s="18"/>
      <c r="L27" s="428">
        <v>2.5384308433519111E-2</v>
      </c>
      <c r="M27" s="101"/>
      <c r="N27" s="36">
        <v>5661.4970955176732</v>
      </c>
      <c r="O27" s="418"/>
      <c r="P27" s="360">
        <v>4816.2174651761425</v>
      </c>
      <c r="Q27" s="18"/>
      <c r="R27" s="418">
        <v>0.17550694844104522</v>
      </c>
      <c r="S27" s="428"/>
    </row>
    <row r="28" spans="1:19" x14ac:dyDescent="0.2">
      <c r="A28" s="438" t="s">
        <v>175</v>
      </c>
      <c r="B28" s="34">
        <v>18451.563973779725</v>
      </c>
      <c r="C28" s="36"/>
      <c r="D28" s="360">
        <v>16418.43171216028</v>
      </c>
      <c r="E28" s="360"/>
      <c r="F28" s="418">
        <v>0.12383230610957861</v>
      </c>
      <c r="G28" s="418"/>
      <c r="H28" s="103">
        <v>10951.517856193372</v>
      </c>
      <c r="I28" s="418"/>
      <c r="J28" s="547">
        <v>10371.221447105994</v>
      </c>
      <c r="K28" s="18"/>
      <c r="L28" s="428">
        <v>5.595256181221591E-2</v>
      </c>
      <c r="M28" s="101"/>
      <c r="N28" s="36">
        <v>7500.046117586362</v>
      </c>
      <c r="O28" s="418"/>
      <c r="P28" s="360">
        <v>6047.2102650542856</v>
      </c>
      <c r="Q28" s="18"/>
      <c r="R28" s="418">
        <v>0.24024893940396735</v>
      </c>
      <c r="S28" s="428"/>
    </row>
    <row r="29" spans="1:19" x14ac:dyDescent="0.2">
      <c r="A29" s="438" t="s">
        <v>176</v>
      </c>
      <c r="B29" s="34">
        <v>20302.364080924555</v>
      </c>
      <c r="C29" s="36"/>
      <c r="D29" s="360">
        <v>18269.892386503496</v>
      </c>
      <c r="E29" s="360"/>
      <c r="F29" s="418">
        <v>0.11124705342668059</v>
      </c>
      <c r="G29" s="418"/>
      <c r="H29" s="103">
        <v>12840.059261778402</v>
      </c>
      <c r="I29" s="418"/>
      <c r="J29" s="547">
        <v>12328.867827606649</v>
      </c>
      <c r="K29" s="18"/>
      <c r="L29" s="428">
        <v>4.1462966536724433E-2</v>
      </c>
      <c r="M29" s="101"/>
      <c r="N29" s="36">
        <v>7462.3048191458774</v>
      </c>
      <c r="O29" s="418"/>
      <c r="P29" s="360">
        <v>5941.0245588968455</v>
      </c>
      <c r="Q29" s="18"/>
      <c r="R29" s="418">
        <v>0.25606362087341877</v>
      </c>
      <c r="S29" s="428"/>
    </row>
    <row r="30" spans="1:19" x14ac:dyDescent="0.2">
      <c r="A30" s="438" t="s">
        <v>326</v>
      </c>
      <c r="B30" s="34">
        <v>16030.427089524344</v>
      </c>
      <c r="C30" s="36"/>
      <c r="D30" s="360">
        <v>13439.205025015686</v>
      </c>
      <c r="E30" s="360"/>
      <c r="F30" s="418">
        <v>0.19281066548842488</v>
      </c>
      <c r="G30" s="418"/>
      <c r="H30" s="103">
        <v>9445.1266989365668</v>
      </c>
      <c r="I30" s="418"/>
      <c r="J30" s="547">
        <v>8757.3450156180515</v>
      </c>
      <c r="K30" s="18"/>
      <c r="L30" s="428">
        <v>7.8537694026204224E-2</v>
      </c>
      <c r="M30" s="101"/>
      <c r="N30" s="36">
        <v>6585.3003905871237</v>
      </c>
      <c r="O30" s="418"/>
      <c r="P30" s="360">
        <v>4681.8600093976347</v>
      </c>
      <c r="Q30" s="18"/>
      <c r="R30" s="418">
        <v>0.40655644922505585</v>
      </c>
      <c r="S30" s="428"/>
    </row>
    <row r="31" spans="1:19" x14ac:dyDescent="0.2">
      <c r="A31" s="438" t="s">
        <v>178</v>
      </c>
      <c r="B31" s="34">
        <v>18212.430580402015</v>
      </c>
      <c r="C31" s="36"/>
      <c r="D31" s="360">
        <v>16439.107445023241</v>
      </c>
      <c r="E31" s="360"/>
      <c r="F31" s="418">
        <v>0.10787222732798843</v>
      </c>
      <c r="G31" s="418"/>
      <c r="H31" s="103">
        <v>11225.602320939222</v>
      </c>
      <c r="I31" s="418"/>
      <c r="J31" s="547">
        <v>10936.36651512382</v>
      </c>
      <c r="K31" s="18"/>
      <c r="L31" s="428">
        <v>2.6447157327382932E-2</v>
      </c>
      <c r="M31" s="101"/>
      <c r="N31" s="36">
        <v>6986.8282594626971</v>
      </c>
      <c r="O31" s="418"/>
      <c r="P31" s="360">
        <v>5502.7409298994189</v>
      </c>
      <c r="Q31" s="18"/>
      <c r="R31" s="418">
        <v>0.26969965485734848</v>
      </c>
      <c r="S31" s="428"/>
    </row>
    <row r="32" spans="1:19" x14ac:dyDescent="0.2">
      <c r="A32" s="438" t="s">
        <v>807</v>
      </c>
      <c r="B32" s="34">
        <v>6958.9394033108156</v>
      </c>
      <c r="C32" s="36"/>
      <c r="D32" s="360">
        <v>7255.0850220644033</v>
      </c>
      <c r="E32" s="360"/>
      <c r="F32" s="418">
        <v>-4.0819041796607482E-2</v>
      </c>
      <c r="G32" s="418"/>
      <c r="H32" s="103">
        <v>6271.9695660744983</v>
      </c>
      <c r="I32" s="418"/>
      <c r="J32" s="547">
        <v>6355.3881357489154</v>
      </c>
      <c r="K32" s="18"/>
      <c r="L32" s="428">
        <v>-1.3125645183681152E-2</v>
      </c>
      <c r="M32" s="101"/>
      <c r="N32" s="36">
        <v>686.96983723632366</v>
      </c>
      <c r="O32" s="418"/>
      <c r="P32" s="360">
        <v>899.69688631548786</v>
      </c>
      <c r="Q32" s="18"/>
      <c r="R32" s="418">
        <v>-0.23644302021577665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6.3657608472508223</v>
      </c>
      <c r="C34" s="40"/>
      <c r="D34" s="549">
        <v>6.3186852294992795</v>
      </c>
      <c r="E34" s="549"/>
      <c r="F34" s="418">
        <v>7.4502235895161474E-3</v>
      </c>
      <c r="G34" s="418"/>
      <c r="H34" s="104">
        <v>5.8476880121551229</v>
      </c>
      <c r="I34" s="418"/>
      <c r="J34" s="549">
        <v>6.832597307736803</v>
      </c>
      <c r="K34" s="552"/>
      <c r="L34" s="428">
        <v>-0.14414859404438057</v>
      </c>
      <c r="M34" s="101"/>
      <c r="N34" s="40">
        <v>7.4284433494094344</v>
      </c>
      <c r="O34" s="418"/>
      <c r="P34" s="549">
        <v>5.1854648451589247</v>
      </c>
      <c r="Q34" s="105"/>
      <c r="R34" s="418">
        <v>0.43255109642571815</v>
      </c>
      <c r="S34" s="544"/>
    </row>
    <row r="35" spans="1:19" x14ac:dyDescent="0.2">
      <c r="A35" s="551" t="s">
        <v>181</v>
      </c>
      <c r="B35" s="39">
        <v>5.5301004778812146</v>
      </c>
      <c r="C35" s="40"/>
      <c r="D35" s="549">
        <v>5.2620520634790386</v>
      </c>
      <c r="E35" s="549"/>
      <c r="F35" s="418">
        <v>5.0939901614153564E-2</v>
      </c>
      <c r="G35" s="418"/>
      <c r="H35" s="104">
        <v>6.2009516410509713</v>
      </c>
      <c r="I35" s="418"/>
      <c r="J35" s="549">
        <v>5.8950027545673152</v>
      </c>
      <c r="K35" s="552"/>
      <c r="L35" s="428">
        <v>5.1899702039428876E-2</v>
      </c>
      <c r="M35" s="101"/>
      <c r="N35" s="40">
        <v>3.6548241760318856</v>
      </c>
      <c r="O35" s="418"/>
      <c r="P35" s="549">
        <v>3.4143306075837518</v>
      </c>
      <c r="Q35" s="105"/>
      <c r="R35" s="418">
        <v>7.0436520679620376E-2</v>
      </c>
      <c r="S35" s="544"/>
    </row>
    <row r="36" spans="1:19" x14ac:dyDescent="0.2">
      <c r="A36" s="551" t="s">
        <v>182</v>
      </c>
      <c r="B36" s="39">
        <v>4.7947176490974277</v>
      </c>
      <c r="C36" s="40"/>
      <c r="D36" s="549">
        <v>4.8529501740392353</v>
      </c>
      <c r="E36" s="549"/>
      <c r="F36" s="418">
        <v>-1.1999407134514058E-2</v>
      </c>
      <c r="G36" s="418"/>
      <c r="H36" s="104">
        <v>5.4557812635653722</v>
      </c>
      <c r="I36" s="418"/>
      <c r="J36" s="549">
        <v>5.459987072647051</v>
      </c>
      <c r="K36" s="552"/>
      <c r="L36" s="428">
        <v>-7.7029652739448069E-4</v>
      </c>
      <c r="M36" s="101"/>
      <c r="N36" s="40">
        <v>2.5373751746599349</v>
      </c>
      <c r="O36" s="418"/>
      <c r="P36" s="549">
        <v>2.6654005728114734</v>
      </c>
      <c r="Q36" s="105"/>
      <c r="R36" s="418">
        <v>-4.8032329345715136E-2</v>
      </c>
      <c r="S36" s="544"/>
    </row>
    <row r="37" spans="1:19" x14ac:dyDescent="0.2">
      <c r="A37" s="1039" t="s">
        <v>183</v>
      </c>
      <c r="B37" s="39">
        <v>1.6100487358253326</v>
      </c>
      <c r="C37" s="40"/>
      <c r="D37" s="549">
        <v>1.7558551012742174</v>
      </c>
      <c r="E37" s="549"/>
      <c r="F37" s="418">
        <v>-8.3040089892994981E-2</v>
      </c>
      <c r="G37" s="418"/>
      <c r="H37" s="104">
        <v>1.8691915124686582</v>
      </c>
      <c r="I37" s="418"/>
      <c r="J37" s="549">
        <v>1.905031340695859</v>
      </c>
      <c r="K37" s="552"/>
      <c r="L37" s="428">
        <v>-1.8813248612544825E-2</v>
      </c>
      <c r="M37" s="101"/>
      <c r="N37" s="40">
        <v>1.1872572521759801</v>
      </c>
      <c r="O37" s="418"/>
      <c r="P37" s="549">
        <v>1.4768415407674242</v>
      </c>
      <c r="Q37" s="105"/>
      <c r="R37" s="418">
        <v>-0.19608352053867939</v>
      </c>
      <c r="S37" s="544"/>
    </row>
    <row r="38" spans="1:19" x14ac:dyDescent="0.2">
      <c r="A38" s="1039" t="s">
        <v>184</v>
      </c>
      <c r="B38" s="39">
        <v>3.1298605726102546</v>
      </c>
      <c r="C38" s="40"/>
      <c r="D38" s="549">
        <v>3.6329303956516155</v>
      </c>
      <c r="E38" s="549"/>
      <c r="F38" s="418">
        <v>-0.13847494123297907</v>
      </c>
      <c r="G38" s="418"/>
      <c r="H38" s="104">
        <v>3.8709976686207455</v>
      </c>
      <c r="I38" s="418"/>
      <c r="J38" s="549">
        <v>3.9413580290128483</v>
      </c>
      <c r="K38" s="552"/>
      <c r="L38" s="428">
        <v>-1.7851806375916893E-2</v>
      </c>
      <c r="M38" s="101"/>
      <c r="N38" s="40">
        <v>2.047657074979238</v>
      </c>
      <c r="O38" s="418"/>
      <c r="P38" s="549">
        <v>3.103963955625332</v>
      </c>
      <c r="Q38" s="105"/>
      <c r="R38" s="418">
        <v>-0.34030900350235799</v>
      </c>
      <c r="S38" s="544"/>
    </row>
    <row r="39" spans="1:19" x14ac:dyDescent="0.2">
      <c r="A39" s="551" t="s">
        <v>185</v>
      </c>
      <c r="B39" s="39">
        <v>4.6418228036907356</v>
      </c>
      <c r="C39" s="40"/>
      <c r="D39" s="549">
        <v>4.9302824789472623</v>
      </c>
      <c r="E39" s="549"/>
      <c r="F39" s="418">
        <v>-5.8507737941644274E-2</v>
      </c>
      <c r="G39" s="418"/>
      <c r="H39" s="104">
        <v>5.7134455980748715</v>
      </c>
      <c r="I39" s="418"/>
      <c r="J39" s="549">
        <v>5.9437575424275684</v>
      </c>
      <c r="K39" s="552"/>
      <c r="L39" s="428">
        <v>-3.8748542939157665E-2</v>
      </c>
      <c r="M39" s="101"/>
      <c r="N39" s="40">
        <v>2.7979286557512073</v>
      </c>
      <c r="O39" s="418"/>
      <c r="P39" s="549">
        <v>2.8271098728834918</v>
      </c>
      <c r="Q39" s="105"/>
      <c r="R39" s="418">
        <v>-1.0321925374099915E-2</v>
      </c>
      <c r="S39" s="544"/>
    </row>
    <row r="40" spans="1:19" x14ac:dyDescent="0.2">
      <c r="A40" s="551" t="s">
        <v>186</v>
      </c>
      <c r="B40" s="39">
        <v>2.4606363087002845</v>
      </c>
      <c r="C40" s="40"/>
      <c r="D40" s="549">
        <v>2.772138414297209</v>
      </c>
      <c r="E40" s="549"/>
      <c r="F40" s="418">
        <v>-0.11236888605214049</v>
      </c>
      <c r="G40" s="418"/>
      <c r="H40" s="104">
        <v>3.1707628049449661</v>
      </c>
      <c r="I40" s="418"/>
      <c r="J40" s="549">
        <v>3.5566105630795479</v>
      </c>
      <c r="K40" s="552"/>
      <c r="L40" s="428">
        <v>-0.10848749147291779</v>
      </c>
      <c r="M40" s="101"/>
      <c r="N40" s="40">
        <v>1.4421201694988022</v>
      </c>
      <c r="O40" s="418"/>
      <c r="P40" s="549">
        <v>1.3047956812294428</v>
      </c>
      <c r="Q40" s="105"/>
      <c r="R40" s="418">
        <v>0.10524597087872446</v>
      </c>
      <c r="S40" s="544"/>
    </row>
    <row r="41" spans="1:19" x14ac:dyDescent="0.2">
      <c r="A41" s="551" t="s">
        <v>187</v>
      </c>
      <c r="B41" s="39">
        <v>3.0086552905340547</v>
      </c>
      <c r="C41" s="40"/>
      <c r="D41" s="549">
        <v>3.2130937762049077</v>
      </c>
      <c r="E41" s="549"/>
      <c r="F41" s="418">
        <v>-6.3626678805597178E-2</v>
      </c>
      <c r="G41" s="418"/>
      <c r="H41" s="104">
        <v>3.8672957051282819</v>
      </c>
      <c r="I41" s="418"/>
      <c r="J41" s="549">
        <v>3.8525899159089407</v>
      </c>
      <c r="K41" s="552"/>
      <c r="L41" s="428">
        <v>3.8171177156994785E-3</v>
      </c>
      <c r="M41" s="101"/>
      <c r="N41" s="40">
        <v>1.629094283310732</v>
      </c>
      <c r="O41" s="418"/>
      <c r="P41" s="549">
        <v>1.9421336750652816</v>
      </c>
      <c r="Q41" s="105"/>
      <c r="R41" s="418">
        <v>-0.16118323665029249</v>
      </c>
      <c r="S41" s="544"/>
    </row>
    <row r="42" spans="1:19" x14ac:dyDescent="0.2">
      <c r="A42" s="551" t="s">
        <v>188</v>
      </c>
      <c r="B42" s="39">
        <v>15.290380850804041</v>
      </c>
      <c r="C42" s="40"/>
      <c r="D42" s="549">
        <v>15.266803387521602</v>
      </c>
      <c r="E42" s="549"/>
      <c r="F42" s="418">
        <v>1.5443614936254855E-3</v>
      </c>
      <c r="G42" s="418"/>
      <c r="H42" s="104">
        <v>15.37103110067385</v>
      </c>
      <c r="I42" s="418"/>
      <c r="J42" s="549">
        <v>15.571586087287139</v>
      </c>
      <c r="K42" s="552"/>
      <c r="L42" s="428">
        <v>-1.28795477537786E-2</v>
      </c>
      <c r="M42" s="101"/>
      <c r="N42" s="40">
        <v>15.01498339945323</v>
      </c>
      <c r="O42" s="418"/>
      <c r="P42" s="549">
        <v>13.113842336379115</v>
      </c>
      <c r="Q42" s="105"/>
      <c r="R42" s="418">
        <v>0.14497208478709245</v>
      </c>
      <c r="S42" s="544"/>
    </row>
    <row r="43" spans="1:19" x14ac:dyDescent="0.2">
      <c r="A43" s="553" t="s">
        <v>1095</v>
      </c>
      <c r="B43" s="580"/>
      <c r="C43" s="581"/>
      <c r="D43" s="581"/>
      <c r="E43" s="581"/>
      <c r="F43" s="576"/>
      <c r="G43" s="576"/>
      <c r="H43" s="582"/>
      <c r="I43" s="576"/>
      <c r="J43" s="583"/>
      <c r="K43" s="584"/>
      <c r="L43" s="578"/>
      <c r="M43" s="579"/>
      <c r="N43" s="581"/>
      <c r="O43" s="576"/>
      <c r="P43" s="581"/>
      <c r="Q43" s="584"/>
      <c r="R43" s="576"/>
      <c r="S43" s="578"/>
    </row>
    <row r="44" spans="1:19" x14ac:dyDescent="0.2">
      <c r="A44" s="413" t="s">
        <v>190</v>
      </c>
      <c r="B44" s="34">
        <v>30334.05784921299</v>
      </c>
      <c r="C44" s="36"/>
      <c r="D44" s="360">
        <v>29580.686654598991</v>
      </c>
      <c r="E44" s="360"/>
      <c r="F44" s="418">
        <v>2.5468347081012421E-2</v>
      </c>
      <c r="G44" s="418"/>
      <c r="H44" s="103">
        <v>21399.702251950817</v>
      </c>
      <c r="I44" s="418"/>
      <c r="J44" s="547">
        <v>20541.445300336851</v>
      </c>
      <c r="K44" s="18"/>
      <c r="L44" s="428">
        <v>4.1781721736974968E-2</v>
      </c>
      <c r="M44" s="101"/>
      <c r="N44" s="36">
        <v>8934.3555972624017</v>
      </c>
      <c r="O44" s="418"/>
      <c r="P44" s="360">
        <v>9039.241354262138</v>
      </c>
      <c r="Q44" s="18"/>
      <c r="R44" s="418">
        <v>-1.1603380514923529E-2</v>
      </c>
      <c r="S44" s="428"/>
    </row>
    <row r="45" spans="1:19" x14ac:dyDescent="0.2">
      <c r="A45" s="413" t="s">
        <v>327</v>
      </c>
      <c r="B45" s="34">
        <v>17414.31313126257</v>
      </c>
      <c r="C45" s="36"/>
      <c r="D45" s="360">
        <v>17629.30165367874</v>
      </c>
      <c r="E45" s="360"/>
      <c r="F45" s="418">
        <v>-1.2194953982837308E-2</v>
      </c>
      <c r="G45" s="418"/>
      <c r="H45" s="103">
        <v>12039.213006954882</v>
      </c>
      <c r="I45" s="418"/>
      <c r="J45" s="547">
        <v>11689.506416960539</v>
      </c>
      <c r="K45" s="18"/>
      <c r="L45" s="428">
        <v>2.9916283675326651E-2</v>
      </c>
      <c r="M45" s="101"/>
      <c r="N45" s="36">
        <v>5375.1001243073724</v>
      </c>
      <c r="O45" s="418"/>
      <c r="P45" s="360">
        <v>5939.7952367181997</v>
      </c>
      <c r="Q45" s="18"/>
      <c r="R45" s="418">
        <v>-9.5069794480462155E-2</v>
      </c>
      <c r="S45" s="428"/>
    </row>
    <row r="46" spans="1:19" x14ac:dyDescent="0.2">
      <c r="A46" s="413" t="s">
        <v>192</v>
      </c>
      <c r="B46" s="395">
        <v>14427.098209431975</v>
      </c>
      <c r="C46" s="36"/>
      <c r="D46" s="360">
        <v>12562.430786218529</v>
      </c>
      <c r="E46" s="360"/>
      <c r="F46" s="418">
        <v>0.1484320554632674</v>
      </c>
      <c r="G46" s="418"/>
      <c r="H46" s="103">
        <v>11536.939762331202</v>
      </c>
      <c r="I46" s="418"/>
      <c r="J46" s="547">
        <v>11134.608598863137</v>
      </c>
      <c r="K46" s="18"/>
      <c r="L46" s="428">
        <v>3.613339076051076E-2</v>
      </c>
      <c r="M46" s="101"/>
      <c r="N46" s="36">
        <v>2890.1584471006831</v>
      </c>
      <c r="O46" s="418"/>
      <c r="P46" s="360">
        <v>1427.8221873553919</v>
      </c>
      <c r="Q46" s="18"/>
      <c r="R46" s="418">
        <v>1.0241725284111367</v>
      </c>
      <c r="S46" s="428"/>
    </row>
    <row r="47" spans="1:19" x14ac:dyDescent="0.2">
      <c r="A47" s="413" t="s">
        <v>193</v>
      </c>
      <c r="B47" s="34">
        <v>8962.5846119858306</v>
      </c>
      <c r="C47" s="36"/>
      <c r="D47" s="360">
        <v>7606.2682910449994</v>
      </c>
      <c r="E47" s="360"/>
      <c r="F47" s="418">
        <v>0.17831560353158296</v>
      </c>
      <c r="G47" s="418"/>
      <c r="H47" s="103">
        <v>7062.0461675649531</v>
      </c>
      <c r="I47" s="418"/>
      <c r="J47" s="547">
        <v>6857.2206913112577</v>
      </c>
      <c r="K47" s="18"/>
      <c r="L47" s="428">
        <v>2.9870042904296262E-2</v>
      </c>
      <c r="M47" s="101"/>
      <c r="N47" s="36">
        <v>1900.538444420878</v>
      </c>
      <c r="O47" s="418"/>
      <c r="P47" s="360">
        <v>749.04759973374166</v>
      </c>
      <c r="Q47" s="18"/>
      <c r="R47" s="418">
        <v>1.5372732588642539</v>
      </c>
      <c r="S47" s="428"/>
    </row>
    <row r="48" spans="1:19" x14ac:dyDescent="0.2">
      <c r="A48" s="433" t="s">
        <v>194</v>
      </c>
      <c r="B48" s="34">
        <v>4399.7900937624445</v>
      </c>
      <c r="C48" s="36"/>
      <c r="D48" s="360">
        <v>4103.8715518585432</v>
      </c>
      <c r="E48" s="360"/>
      <c r="F48" s="418">
        <v>7.210716470155773E-2</v>
      </c>
      <c r="G48" s="418"/>
      <c r="H48" s="103">
        <v>3729.5827122274159</v>
      </c>
      <c r="I48" s="418"/>
      <c r="J48" s="547">
        <v>3927.6653683930722</v>
      </c>
      <c r="K48" s="18"/>
      <c r="L48" s="428">
        <v>-5.0432671214731814E-2</v>
      </c>
      <c r="M48" s="101"/>
      <c r="N48" s="36">
        <v>670.20738153504112</v>
      </c>
      <c r="O48" s="418"/>
      <c r="P48" s="360">
        <v>176.20618346547087</v>
      </c>
      <c r="Q48" s="18"/>
      <c r="R48" s="418">
        <v>2.8035406496751807</v>
      </c>
      <c r="S48" s="428"/>
    </row>
    <row r="49" spans="1:19" x14ac:dyDescent="0.2">
      <c r="A49" s="413" t="s">
        <v>195</v>
      </c>
      <c r="B49" s="34">
        <v>2561.3222847234842</v>
      </c>
      <c r="C49" s="36"/>
      <c r="D49" s="360">
        <v>2385.4365000968796</v>
      </c>
      <c r="E49" s="360"/>
      <c r="F49" s="418">
        <v>7.3733165657296429E-2</v>
      </c>
      <c r="G49" s="418"/>
      <c r="H49" s="103">
        <v>2215.4300051503351</v>
      </c>
      <c r="I49" s="418"/>
      <c r="J49" s="547">
        <v>2329.4240988973452</v>
      </c>
      <c r="K49" s="18"/>
      <c r="L49" s="428">
        <v>-4.8936599308374226E-2</v>
      </c>
      <c r="M49" s="101"/>
      <c r="N49" s="36">
        <v>345.892279573157</v>
      </c>
      <c r="O49" s="418"/>
      <c r="P49" s="360">
        <v>56.012401199534473</v>
      </c>
      <c r="Q49" s="18"/>
      <c r="R49" s="418">
        <v>5.175280333742089</v>
      </c>
      <c r="S49" s="428"/>
    </row>
    <row r="50" spans="1:19" x14ac:dyDescent="0.2">
      <c r="A50" s="413" t="s">
        <v>196</v>
      </c>
      <c r="B50" s="34">
        <v>6095.7438447014147</v>
      </c>
      <c r="C50" s="36"/>
      <c r="D50" s="360">
        <v>5919.6712735422252</v>
      </c>
      <c r="E50" s="360"/>
      <c r="F50" s="418">
        <v>2.9743639979831312E-2</v>
      </c>
      <c r="G50" s="418"/>
      <c r="H50" s="103">
        <v>5400.2805345529987</v>
      </c>
      <c r="I50" s="418"/>
      <c r="J50" s="547">
        <v>5291.1046476017345</v>
      </c>
      <c r="K50" s="18"/>
      <c r="L50" s="428">
        <v>2.0633855163070647E-2</v>
      </c>
      <c r="M50" s="101"/>
      <c r="N50" s="36">
        <v>695.46331014842917</v>
      </c>
      <c r="O50" s="418"/>
      <c r="P50" s="360">
        <v>628.56662594049089</v>
      </c>
      <c r="Q50" s="18"/>
      <c r="R50" s="418">
        <v>0.10642735622153708</v>
      </c>
      <c r="S50" s="428"/>
    </row>
    <row r="51" spans="1:19" x14ac:dyDescent="0.2">
      <c r="A51" s="413" t="s">
        <v>197</v>
      </c>
      <c r="B51" s="34">
        <v>2335.3443589538761</v>
      </c>
      <c r="C51" s="36"/>
      <c r="D51" s="360">
        <v>1999.3182321986092</v>
      </c>
      <c r="E51" s="360"/>
      <c r="F51" s="418">
        <v>0.16807035585612895</v>
      </c>
      <c r="G51" s="418"/>
      <c r="H51" s="103">
        <v>1793.9098783340346</v>
      </c>
      <c r="I51" s="418"/>
      <c r="J51" s="547">
        <v>1639.5533522097837</v>
      </c>
      <c r="K51" s="18"/>
      <c r="L51" s="428">
        <v>9.4145473165731228E-2</v>
      </c>
      <c r="M51" s="101"/>
      <c r="N51" s="36">
        <v>541.434480619856</v>
      </c>
      <c r="O51" s="418"/>
      <c r="P51" s="360">
        <v>359.76487998882533</v>
      </c>
      <c r="Q51" s="18"/>
      <c r="R51" s="418">
        <v>0.50496757948322668</v>
      </c>
      <c r="S51" s="428"/>
    </row>
    <row r="52" spans="1:19" x14ac:dyDescent="0.2">
      <c r="A52" s="413" t="s">
        <v>198</v>
      </c>
      <c r="B52" s="34">
        <v>5534.5528344925124</v>
      </c>
      <c r="C52" s="36"/>
      <c r="D52" s="360">
        <v>5202.5745916862106</v>
      </c>
      <c r="E52" s="360"/>
      <c r="F52" s="418">
        <v>6.3810376373422462E-2</v>
      </c>
      <c r="G52" s="418"/>
      <c r="H52" s="103">
        <v>3239.6626111605528</v>
      </c>
      <c r="I52" s="418"/>
      <c r="J52" s="547">
        <v>3076.8773777198462</v>
      </c>
      <c r="K52" s="18"/>
      <c r="L52" s="428">
        <v>5.2905986640696227E-2</v>
      </c>
      <c r="M52" s="101"/>
      <c r="N52" s="36">
        <v>2294.8902233320027</v>
      </c>
      <c r="O52" s="418"/>
      <c r="P52" s="360">
        <v>2125.697213966364</v>
      </c>
      <c r="Q52" s="18"/>
      <c r="R52" s="418">
        <v>7.959412481420132E-2</v>
      </c>
      <c r="S52" s="428"/>
    </row>
    <row r="53" spans="1:19" x14ac:dyDescent="0.2">
      <c r="A53" s="413" t="s">
        <v>199</v>
      </c>
      <c r="B53" s="34">
        <v>7683.9190247015695</v>
      </c>
      <c r="C53" s="36"/>
      <c r="D53" s="360">
        <v>7993.3888444970435</v>
      </c>
      <c r="E53" s="360"/>
      <c r="F53" s="418">
        <v>-3.8715721931696707E-2</v>
      </c>
      <c r="G53" s="418"/>
      <c r="H53" s="103">
        <v>6815.79071531515</v>
      </c>
      <c r="I53" s="418"/>
      <c r="J53" s="547">
        <v>6800.4750954813699</v>
      </c>
      <c r="K53" s="18"/>
      <c r="L53" s="428">
        <v>2.2521396841754093E-3</v>
      </c>
      <c r="M53" s="101"/>
      <c r="N53" s="36">
        <v>868.12830938642958</v>
      </c>
      <c r="O53" s="418"/>
      <c r="P53" s="360">
        <v>1192.9137490156741</v>
      </c>
      <c r="Q53" s="18"/>
      <c r="R53" s="418">
        <v>-0.27226229884368364</v>
      </c>
      <c r="S53" s="428"/>
    </row>
    <row r="54" spans="1:19" x14ac:dyDescent="0.2">
      <c r="A54" s="573" t="s">
        <v>200</v>
      </c>
      <c r="B54" s="580"/>
      <c r="C54" s="581"/>
      <c r="D54" s="581"/>
      <c r="E54" s="581"/>
      <c r="F54" s="576"/>
      <c r="G54" s="576"/>
      <c r="H54" s="582"/>
      <c r="I54" s="576"/>
      <c r="J54" s="583"/>
      <c r="K54" s="584"/>
      <c r="L54" s="578"/>
      <c r="M54" s="579"/>
      <c r="N54" s="583"/>
      <c r="O54" s="576"/>
      <c r="P54" s="581"/>
      <c r="Q54" s="584"/>
      <c r="R54" s="576"/>
      <c r="S54" s="578"/>
    </row>
    <row r="55" spans="1:19" x14ac:dyDescent="0.2">
      <c r="A55" s="433" t="s">
        <v>201</v>
      </c>
      <c r="B55" s="34">
        <v>46643.116402464941</v>
      </c>
      <c r="C55" s="36"/>
      <c r="D55" s="360">
        <v>43633.637525800645</v>
      </c>
      <c r="E55" s="360"/>
      <c r="F55" s="418">
        <v>6.8971533140797306E-2</v>
      </c>
      <c r="G55" s="418"/>
      <c r="H55" s="103">
        <v>35520.978884719931</v>
      </c>
      <c r="I55" s="418"/>
      <c r="J55" s="547">
        <v>34456.464835557206</v>
      </c>
      <c r="K55" s="18"/>
      <c r="L55" s="428">
        <v>3.0894465066079662E-2</v>
      </c>
      <c r="M55" s="101"/>
      <c r="N55" s="37">
        <v>11122.137517744273</v>
      </c>
      <c r="O55" s="418"/>
      <c r="P55" s="360">
        <v>9177.1726902434366</v>
      </c>
      <c r="Q55" s="18"/>
      <c r="R55" s="418">
        <v>0.21193507991503688</v>
      </c>
      <c r="S55" s="428"/>
    </row>
    <row r="56" spans="1:19" x14ac:dyDescent="0.2">
      <c r="A56" s="433" t="s">
        <v>202</v>
      </c>
      <c r="B56" s="34">
        <v>43934.060628264393</v>
      </c>
      <c r="C56" s="36"/>
      <c r="D56" s="360">
        <v>41274.554283187885</v>
      </c>
      <c r="E56" s="360"/>
      <c r="F56" s="418">
        <v>6.4434526096379646E-2</v>
      </c>
      <c r="G56" s="418"/>
      <c r="H56" s="103">
        <v>33571.117821955297</v>
      </c>
      <c r="I56" s="418"/>
      <c r="J56" s="547">
        <v>32604.591158307263</v>
      </c>
      <c r="K56" s="18"/>
      <c r="L56" s="428">
        <v>2.9643882327957796E-2</v>
      </c>
      <c r="M56" s="101"/>
      <c r="N56" s="37">
        <v>10362.942806308538</v>
      </c>
      <c r="O56" s="418"/>
      <c r="P56" s="360">
        <v>8669.9631248806254</v>
      </c>
      <c r="Q56" s="18"/>
      <c r="R56" s="418">
        <v>0.19526953656463478</v>
      </c>
      <c r="S56" s="428"/>
    </row>
    <row r="57" spans="1:19" x14ac:dyDescent="0.2">
      <c r="A57" s="433" t="s">
        <v>203</v>
      </c>
      <c r="B57" s="34">
        <v>2814.3715708918839</v>
      </c>
      <c r="C57" s="36"/>
      <c r="D57" s="360">
        <v>2469.4143632824689</v>
      </c>
      <c r="E57" s="360"/>
      <c r="F57" s="418">
        <v>0.13969190944158949</v>
      </c>
      <c r="G57" s="418"/>
      <c r="H57" s="103">
        <v>2187.196485973639</v>
      </c>
      <c r="I57" s="418"/>
      <c r="J57" s="547">
        <v>2100.7668439057452</v>
      </c>
      <c r="K57" s="18"/>
      <c r="L57" s="428">
        <v>4.1141948864350825E-2</v>
      </c>
      <c r="M57" s="101"/>
      <c r="N57" s="37">
        <v>627.17508491825151</v>
      </c>
      <c r="O57" s="418"/>
      <c r="P57" s="360">
        <v>368.64751937672384</v>
      </c>
      <c r="Q57" s="18"/>
      <c r="R57" s="418">
        <v>0.70128660021535716</v>
      </c>
      <c r="S57" s="428"/>
    </row>
    <row r="58" spans="1:19" x14ac:dyDescent="0.2">
      <c r="A58" s="433" t="s">
        <v>545</v>
      </c>
      <c r="B58" s="34">
        <v>807.18083644615649</v>
      </c>
      <c r="C58" s="36"/>
      <c r="D58" s="360">
        <v>667.93002074566493</v>
      </c>
      <c r="E58" s="360"/>
      <c r="F58" s="418">
        <v>0.20848114529278752</v>
      </c>
      <c r="G58" s="418"/>
      <c r="H58" s="103">
        <v>611.05316116717779</v>
      </c>
      <c r="I58" s="418"/>
      <c r="J58" s="547">
        <v>518.01740366315926</v>
      </c>
      <c r="K58" s="18"/>
      <c r="L58" s="428">
        <v>0.17959967531228935</v>
      </c>
      <c r="M58" s="101"/>
      <c r="N58" s="37">
        <v>196.12767527897853</v>
      </c>
      <c r="O58" s="418"/>
      <c r="P58" s="360">
        <v>149.91261708250573</v>
      </c>
      <c r="Q58" s="18"/>
      <c r="R58" s="418">
        <v>0.30827997733531615</v>
      </c>
      <c r="S58" s="428"/>
    </row>
    <row r="59" spans="1:19" x14ac:dyDescent="0.2">
      <c r="A59" s="433" t="s">
        <v>205</v>
      </c>
      <c r="B59" s="34">
        <v>2314.0098599345115</v>
      </c>
      <c r="C59" s="36"/>
      <c r="D59" s="360">
        <v>2970.333739701633</v>
      </c>
      <c r="E59" s="360"/>
      <c r="F59" s="418">
        <v>-0.2209596420074495</v>
      </c>
      <c r="G59" s="418"/>
      <c r="H59" s="103">
        <v>1828.0625396203773</v>
      </c>
      <c r="I59" s="418"/>
      <c r="J59" s="547">
        <v>1686.5738761183245</v>
      </c>
      <c r="K59" s="18"/>
      <c r="L59" s="428">
        <v>8.3891174590994544E-2</v>
      </c>
      <c r="M59" s="101"/>
      <c r="N59" s="37">
        <v>485.9473203141431</v>
      </c>
      <c r="O59" s="418"/>
      <c r="P59" s="360">
        <v>1283.7598635833083</v>
      </c>
      <c r="Q59" s="18"/>
      <c r="R59" s="418">
        <v>-0.62146556057786573</v>
      </c>
      <c r="S59" s="428"/>
    </row>
    <row r="60" spans="1:19" x14ac:dyDescent="0.2">
      <c r="A60" s="433" t="s">
        <v>206</v>
      </c>
      <c r="B60" s="34">
        <v>1394.0526440632188</v>
      </c>
      <c r="C60" s="36"/>
      <c r="D60" s="360">
        <v>1998.0582821111523</v>
      </c>
      <c r="E60" s="360"/>
      <c r="F60" s="418">
        <v>-0.3022963060966069</v>
      </c>
      <c r="G60" s="418"/>
      <c r="H60" s="103">
        <v>1117.2799735149129</v>
      </c>
      <c r="I60" s="418"/>
      <c r="J60" s="547">
        <v>1047.1763625846154</v>
      </c>
      <c r="K60" s="18"/>
      <c r="L60" s="428">
        <v>6.6945371797038494E-2</v>
      </c>
      <c r="M60" s="101"/>
      <c r="N60" s="37">
        <v>276.77267054830503</v>
      </c>
      <c r="O60" s="418"/>
      <c r="P60" s="360">
        <v>950.88191952653688</v>
      </c>
      <c r="Q60" s="18"/>
      <c r="R60" s="418">
        <v>-0.70893055713361786</v>
      </c>
      <c r="S60" s="428"/>
    </row>
    <row r="61" spans="1:19" x14ac:dyDescent="0.2">
      <c r="A61" s="433" t="s">
        <v>207</v>
      </c>
      <c r="B61" s="34">
        <v>670.26944037203896</v>
      </c>
      <c r="C61" s="36"/>
      <c r="D61" s="360">
        <v>482.25854222376358</v>
      </c>
      <c r="E61" s="360"/>
      <c r="F61" s="418">
        <v>0.38985498791028156</v>
      </c>
      <c r="G61" s="418"/>
      <c r="H61" s="103">
        <v>537.8412321309728</v>
      </c>
      <c r="I61" s="418"/>
      <c r="J61" s="547">
        <v>343.52865360591159</v>
      </c>
      <c r="K61" s="18"/>
      <c r="L61" s="428">
        <v>0.56563717898179255</v>
      </c>
      <c r="M61" s="101"/>
      <c r="N61" s="37">
        <v>132.42820824106545</v>
      </c>
      <c r="O61" s="418"/>
      <c r="P61" s="360">
        <v>138.72988861785203</v>
      </c>
      <c r="Q61" s="18"/>
      <c r="R61" s="418">
        <v>-4.5424100311543578E-2</v>
      </c>
      <c r="S61" s="428"/>
    </row>
    <row r="62" spans="1:19" x14ac:dyDescent="0.2">
      <c r="A62" s="433" t="s">
        <v>208</v>
      </c>
      <c r="B62" s="34">
        <v>539.17195815345974</v>
      </c>
      <c r="C62" s="36"/>
      <c r="D62" s="360">
        <v>605.19047907868139</v>
      </c>
      <c r="E62" s="360"/>
      <c r="F62" s="418">
        <v>-0.10908717702519989</v>
      </c>
      <c r="G62" s="418"/>
      <c r="H62" s="103">
        <v>422.7782015487079</v>
      </c>
      <c r="I62" s="418"/>
      <c r="J62" s="547">
        <v>411.04242363976175</v>
      </c>
      <c r="K62" s="18"/>
      <c r="L62" s="428">
        <v>2.8551257081997457E-2</v>
      </c>
      <c r="M62" s="101"/>
      <c r="N62" s="37">
        <v>116.39375660475206</v>
      </c>
      <c r="O62" s="418"/>
      <c r="P62" s="360">
        <v>194.1480554389197</v>
      </c>
      <c r="Q62" s="18"/>
      <c r="R62" s="418">
        <v>-0.40048971213430296</v>
      </c>
      <c r="S62" s="428"/>
    </row>
    <row r="63" spans="1:19" x14ac:dyDescent="0.2">
      <c r="A63" s="433" t="s">
        <v>209</v>
      </c>
      <c r="B63" s="34">
        <v>2097.2129441161778</v>
      </c>
      <c r="C63" s="36"/>
      <c r="D63" s="360">
        <v>2254.0477865783196</v>
      </c>
      <c r="E63" s="360"/>
      <c r="F63" s="418">
        <v>-6.9579200315100481E-2</v>
      </c>
      <c r="G63" s="418"/>
      <c r="H63" s="103">
        <v>1962.2896936069012</v>
      </c>
      <c r="I63" s="418"/>
      <c r="J63" s="547">
        <v>2117.7687835366833</v>
      </c>
      <c r="K63" s="18"/>
      <c r="L63" s="428">
        <v>-7.3416461295709196E-2</v>
      </c>
      <c r="M63" s="101"/>
      <c r="N63" s="37">
        <v>134.9232505092782</v>
      </c>
      <c r="O63" s="418"/>
      <c r="P63" s="360">
        <v>136.27900304163626</v>
      </c>
      <c r="Q63" s="18"/>
      <c r="R63" s="418">
        <v>-9.9483596306016494E-3</v>
      </c>
      <c r="S63" s="428"/>
    </row>
    <row r="64" spans="1:19" x14ac:dyDescent="0.2">
      <c r="A64" s="433" t="s">
        <v>210</v>
      </c>
      <c r="B64" s="34">
        <v>6602.9104765248567</v>
      </c>
      <c r="C64" s="36"/>
      <c r="D64" s="360">
        <v>7052.7965649137859</v>
      </c>
      <c r="E64" s="360"/>
      <c r="F64" s="418">
        <v>-6.3788326268620896E-2</v>
      </c>
      <c r="G64" s="418"/>
      <c r="H64" s="103">
        <v>5898.8949522909388</v>
      </c>
      <c r="I64" s="418"/>
      <c r="J64" s="547">
        <v>5890.945481851817</v>
      </c>
      <c r="K64" s="18"/>
      <c r="L64" s="428">
        <v>1.3494388063192333E-3</v>
      </c>
      <c r="M64" s="101"/>
      <c r="N64" s="38">
        <v>704.01552423393537</v>
      </c>
      <c r="O64" s="418"/>
      <c r="P64" s="360">
        <v>1161.8510830619693</v>
      </c>
      <c r="Q64" s="18"/>
      <c r="R64" s="418">
        <v>-0.39405700567188312</v>
      </c>
      <c r="S64" s="428"/>
    </row>
    <row r="65" spans="1:19" x14ac:dyDescent="0.2">
      <c r="A65" s="433" t="s">
        <v>211</v>
      </c>
      <c r="B65" s="34">
        <v>371.68255335641032</v>
      </c>
      <c r="C65" s="36"/>
      <c r="D65" s="360">
        <v>572.01184380580332</v>
      </c>
      <c r="E65" s="360"/>
      <c r="F65" s="418">
        <v>-0.35021878064015111</v>
      </c>
      <c r="G65" s="418"/>
      <c r="H65" s="103">
        <v>371.68255335641032</v>
      </c>
      <c r="I65" s="418"/>
      <c r="J65" s="547">
        <v>466.46799652412591</v>
      </c>
      <c r="K65" s="18"/>
      <c r="L65" s="428">
        <v>-0.20319816980801864</v>
      </c>
      <c r="M65" s="101"/>
      <c r="N65" s="950">
        <v>0</v>
      </c>
      <c r="O65" s="418"/>
      <c r="P65" s="360">
        <v>105.54384728167742</v>
      </c>
      <c r="Q65" s="18"/>
      <c r="R65" s="418" t="s">
        <v>214</v>
      </c>
      <c r="S65" s="428"/>
    </row>
    <row r="66" spans="1:19" x14ac:dyDescent="0.2">
      <c r="A66" s="433" t="s">
        <v>212</v>
      </c>
      <c r="B66" s="34">
        <v>256.59553859892469</v>
      </c>
      <c r="C66" s="36"/>
      <c r="D66" s="360">
        <v>218.70863182672568</v>
      </c>
      <c r="E66" s="360"/>
      <c r="F66" s="418">
        <v>0.17323004792154401</v>
      </c>
      <c r="G66" s="428"/>
      <c r="H66" s="103">
        <v>256.59553859892469</v>
      </c>
      <c r="I66" s="19"/>
      <c r="J66" s="547">
        <v>202.49982500854387</v>
      </c>
      <c r="K66" s="18"/>
      <c r="L66" s="428">
        <v>0.26713955722232563</v>
      </c>
      <c r="M66" s="101"/>
      <c r="N66" s="950">
        <v>0</v>
      </c>
      <c r="O66" s="19"/>
      <c r="P66" s="360">
        <v>16.208806818181817</v>
      </c>
      <c r="Q66" s="18"/>
      <c r="R66" s="418" t="s">
        <v>214</v>
      </c>
      <c r="S66" s="428"/>
    </row>
    <row r="67" spans="1:19" x14ac:dyDescent="0.2">
      <c r="A67" s="433" t="s">
        <v>213</v>
      </c>
      <c r="B67" s="502">
        <v>993.03220080691199</v>
      </c>
      <c r="C67" s="360"/>
      <c r="D67" s="360">
        <v>1031.5396435353018</v>
      </c>
      <c r="E67" s="360"/>
      <c r="F67" s="418">
        <v>-3.7330065761134283E-2</v>
      </c>
      <c r="G67" s="428"/>
      <c r="H67" s="502">
        <v>639.36120168399111</v>
      </c>
      <c r="I67" s="436"/>
      <c r="J67" s="502">
        <v>658.22461861901422</v>
      </c>
      <c r="K67" s="445"/>
      <c r="L67" s="418">
        <v>-2.8658024026204664E-2</v>
      </c>
      <c r="M67" s="101"/>
      <c r="N67" s="502">
        <v>353.6709991229207</v>
      </c>
      <c r="O67" s="436"/>
      <c r="P67" s="502">
        <v>373.3150249162876</v>
      </c>
      <c r="Q67" s="445"/>
      <c r="R67" s="418">
        <v>-5.2620506763080006E-2</v>
      </c>
      <c r="S67" s="428"/>
    </row>
    <row r="68" spans="1:19" x14ac:dyDescent="0.2">
      <c r="A68" s="560" t="s">
        <v>1065</v>
      </c>
      <c r="B68" s="585">
        <v>49.690155517652727</v>
      </c>
      <c r="C68" s="561"/>
      <c r="D68" s="561"/>
      <c r="E68" s="561"/>
      <c r="F68" s="443"/>
      <c r="G68" s="444"/>
      <c r="H68" s="585">
        <v>49.339054716851102</v>
      </c>
      <c r="I68" s="586"/>
      <c r="J68" s="585"/>
      <c r="K68" s="562"/>
      <c r="L68" s="443"/>
      <c r="M68" s="174"/>
      <c r="N68" s="585">
        <v>50.655826204181189</v>
      </c>
      <c r="O68" s="586"/>
      <c r="P68" s="585"/>
      <c r="Q68" s="562"/>
      <c r="R68" s="443"/>
      <c r="S68" s="444"/>
    </row>
    <row r="69" spans="1:19" x14ac:dyDescent="0.2">
      <c r="A69" s="397"/>
      <c r="B69" s="502"/>
      <c r="C69" s="360"/>
      <c r="D69" s="360"/>
      <c r="E69" s="360"/>
      <c r="F69" s="418"/>
      <c r="G69" s="418"/>
      <c r="H69" s="502"/>
      <c r="I69" s="436"/>
      <c r="J69" s="502"/>
      <c r="K69" s="445"/>
      <c r="L69" s="418"/>
      <c r="M69" s="19"/>
      <c r="N69" s="502"/>
      <c r="O69" s="436"/>
      <c r="P69" s="502"/>
      <c r="Q69" s="445"/>
      <c r="R69" s="418"/>
      <c r="S69" s="418"/>
    </row>
    <row r="70" spans="1:19" x14ac:dyDescent="0.2">
      <c r="A70" s="404" t="s">
        <v>1063</v>
      </c>
      <c r="B70" s="106"/>
      <c r="D70" s="106"/>
      <c r="E70" s="567"/>
      <c r="F70" s="566"/>
      <c r="G70" s="566"/>
      <c r="H70" s="118"/>
      <c r="I70" s="566"/>
      <c r="J70" s="107"/>
      <c r="K70" s="567"/>
      <c r="L70" s="566"/>
      <c r="M70" s="566"/>
      <c r="N70" s="106"/>
      <c r="O70" s="566"/>
      <c r="P70" s="108"/>
      <c r="Q70" s="567"/>
      <c r="R70" s="566"/>
      <c r="S70" s="566"/>
    </row>
    <row r="71" spans="1:19" x14ac:dyDescent="0.2">
      <c r="A71" t="s">
        <v>1115</v>
      </c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A72" s="215" t="s">
        <v>1101</v>
      </c>
      <c r="D72" s="4"/>
      <c r="F72" s="215"/>
      <c r="J72" s="4"/>
      <c r="L72" s="215"/>
      <c r="N72" s="2"/>
      <c r="P72" s="4"/>
    </row>
    <row r="73" spans="1:19" x14ac:dyDescent="0.2">
      <c r="A73" s="215" t="s">
        <v>219</v>
      </c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S81"/>
  <sheetViews>
    <sheetView showGridLines="0" topLeftCell="A28" zoomScaleNormal="100" workbookViewId="0">
      <selection activeCell="A71" sqref="A7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Tables'!A71,":  ",'List of Tables'!C71)</f>
        <v>TABLE 58:  Lāna'i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355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727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808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259165.25891731234</v>
      </c>
      <c r="C6" s="53"/>
      <c r="D6" s="36">
        <v>262732.5906998947</v>
      </c>
      <c r="E6" s="36"/>
      <c r="F6" s="418">
        <v>-1.3577804615252823E-2</v>
      </c>
      <c r="G6" s="418"/>
      <c r="H6" s="100">
        <v>230592.72476885104</v>
      </c>
      <c r="I6" s="418"/>
      <c r="J6" s="360">
        <v>232067.75544561225</v>
      </c>
      <c r="K6" s="18"/>
      <c r="L6" s="428">
        <v>-6.3560345724414779E-3</v>
      </c>
      <c r="M6" s="101"/>
      <c r="N6" s="173">
        <v>28572.534148461302</v>
      </c>
      <c r="O6" s="418"/>
      <c r="P6" s="360">
        <v>30664.835254282472</v>
      </c>
      <c r="Q6" s="18"/>
      <c r="R6" s="418">
        <v>-6.8231284742642534E-2</v>
      </c>
      <c r="S6" s="544"/>
    </row>
    <row r="7" spans="1:19" x14ac:dyDescent="0.2">
      <c r="A7" s="439" t="s">
        <v>154</v>
      </c>
      <c r="B7" s="34">
        <v>74309.896044642403</v>
      </c>
      <c r="C7" s="36"/>
      <c r="D7" s="36">
        <v>72648.898653391356</v>
      </c>
      <c r="E7" s="36"/>
      <c r="F7" s="418">
        <v>2.2863352673461471E-2</v>
      </c>
      <c r="G7" s="418"/>
      <c r="H7" s="103">
        <v>58334.40458317368</v>
      </c>
      <c r="I7" s="418"/>
      <c r="J7" s="360">
        <v>58877.085623356601</v>
      </c>
      <c r="K7" s="18"/>
      <c r="L7" s="428">
        <v>-9.2171858446682114E-3</v>
      </c>
      <c r="M7" s="101"/>
      <c r="N7" s="36">
        <v>15975.49146147534</v>
      </c>
      <c r="O7" s="418"/>
      <c r="P7" s="360">
        <v>13771.81303003476</v>
      </c>
      <c r="Q7" s="18"/>
      <c r="R7" s="418">
        <v>0.16001367624107349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11930.830362686511</v>
      </c>
      <c r="C9" s="36"/>
      <c r="D9" s="36">
        <v>11360.613774807745</v>
      </c>
      <c r="E9" s="36"/>
      <c r="F9" s="418">
        <v>5.0192410302973722E-2</v>
      </c>
      <c r="G9" s="418"/>
      <c r="H9" s="103">
        <v>10355.527047875434</v>
      </c>
      <c r="I9" s="418"/>
      <c r="J9" s="547">
        <v>10155.74796066142</v>
      </c>
      <c r="K9" s="18"/>
      <c r="L9" s="428">
        <v>1.967152867399467E-2</v>
      </c>
      <c r="M9" s="101"/>
      <c r="N9" s="36">
        <v>1575.3033148109644</v>
      </c>
      <c r="O9" s="418"/>
      <c r="P9" s="360">
        <v>1204.8658141463259</v>
      </c>
      <c r="Q9" s="18"/>
      <c r="R9" s="418">
        <v>0.30745125001915807</v>
      </c>
      <c r="S9" s="428"/>
    </row>
    <row r="10" spans="1:19" x14ac:dyDescent="0.2">
      <c r="A10" s="546" t="s">
        <v>157</v>
      </c>
      <c r="B10" s="34">
        <v>37481.582516794289</v>
      </c>
      <c r="C10" s="36"/>
      <c r="D10" s="36">
        <v>38669.706709878563</v>
      </c>
      <c r="E10" s="36"/>
      <c r="F10" s="418">
        <v>-3.0724934171294224E-2</v>
      </c>
      <c r="G10" s="418"/>
      <c r="H10" s="103">
        <v>29871.688252328637</v>
      </c>
      <c r="I10" s="418"/>
      <c r="J10" s="547">
        <v>30864.17286090623</v>
      </c>
      <c r="K10" s="18"/>
      <c r="L10" s="428">
        <v>-3.2156527020839536E-2</v>
      </c>
      <c r="M10" s="101"/>
      <c r="N10" s="36">
        <v>7609.8942644681238</v>
      </c>
      <c r="O10" s="418"/>
      <c r="P10" s="360">
        <v>7805.5338489723299</v>
      </c>
      <c r="Q10" s="18"/>
      <c r="R10" s="418">
        <v>-2.5064215758921329E-2</v>
      </c>
      <c r="S10" s="428"/>
    </row>
    <row r="11" spans="1:19" x14ac:dyDescent="0.2">
      <c r="A11" s="546" t="s">
        <v>158</v>
      </c>
      <c r="B11" s="34">
        <v>24897.483165169491</v>
      </c>
      <c r="C11" s="36"/>
      <c r="D11" s="36">
        <v>22618.578168698143</v>
      </c>
      <c r="E11" s="36"/>
      <c r="F11" s="418">
        <v>0.10075368042475481</v>
      </c>
      <c r="G11" s="418"/>
      <c r="H11" s="103">
        <v>18107.189282972933</v>
      </c>
      <c r="I11" s="418"/>
      <c r="J11" s="360">
        <v>17857.164801782008</v>
      </c>
      <c r="K11" s="18"/>
      <c r="L11" s="428">
        <v>1.4001353740431103E-2</v>
      </c>
      <c r="M11" s="101"/>
      <c r="N11" s="36">
        <v>6790.2938821962616</v>
      </c>
      <c r="O11" s="418"/>
      <c r="P11" s="360">
        <v>4761.4133669161338</v>
      </c>
      <c r="Q11" s="18"/>
      <c r="R11" s="418">
        <v>0.42610887964012051</v>
      </c>
      <c r="S11" s="428"/>
    </row>
    <row r="12" spans="1:19" x14ac:dyDescent="0.2">
      <c r="A12" s="546" t="s">
        <v>159</v>
      </c>
      <c r="B12" s="45">
        <v>2.0229508759869104</v>
      </c>
      <c r="C12" s="43"/>
      <c r="D12" s="40">
        <v>1.923517904230462</v>
      </c>
      <c r="E12" s="40"/>
      <c r="F12" s="418">
        <v>5.1693291514345603E-2</v>
      </c>
      <c r="G12" s="418"/>
      <c r="H12" s="104">
        <v>1.9525302841600138</v>
      </c>
      <c r="I12" s="418"/>
      <c r="J12" s="548">
        <v>1.8571907470025837</v>
      </c>
      <c r="K12" s="18"/>
      <c r="L12" s="428">
        <v>5.1335350077154743E-2</v>
      </c>
      <c r="M12" s="101"/>
      <c r="N12" s="43">
        <v>2.3297724872487611</v>
      </c>
      <c r="O12" s="418"/>
      <c r="P12" s="549">
        <v>2.2070789507493864</v>
      </c>
      <c r="Q12" s="18"/>
      <c r="R12" s="418">
        <v>5.5590914161777298E-2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25051.403629472868</v>
      </c>
      <c r="C14" s="36"/>
      <c r="D14" s="36">
        <v>23906.319598191276</v>
      </c>
      <c r="E14" s="36"/>
      <c r="F14" s="418">
        <v>4.7898800422973863E-2</v>
      </c>
      <c r="G14" s="418"/>
      <c r="H14" s="103">
        <v>17316.190601216804</v>
      </c>
      <c r="I14" s="418"/>
      <c r="J14" s="547">
        <v>18024.890685601178</v>
      </c>
      <c r="K14" s="18"/>
      <c r="L14" s="428">
        <v>-3.9317857552972853E-2</v>
      </c>
      <c r="M14" s="101"/>
      <c r="N14" s="36">
        <v>7735.2130282559647</v>
      </c>
      <c r="O14" s="418"/>
      <c r="P14" s="360">
        <v>5881.4289125900968</v>
      </c>
      <c r="Q14" s="18"/>
      <c r="R14" s="418">
        <v>0.31519281168179381</v>
      </c>
      <c r="S14" s="428"/>
    </row>
    <row r="15" spans="1:19" x14ac:dyDescent="0.2">
      <c r="A15" s="438" t="s">
        <v>162</v>
      </c>
      <c r="B15" s="34">
        <v>49258.49241517781</v>
      </c>
      <c r="C15" s="36"/>
      <c r="D15" s="36">
        <v>48742.579055196344</v>
      </c>
      <c r="E15" s="36"/>
      <c r="F15" s="418">
        <v>1.0584449366071579E-2</v>
      </c>
      <c r="G15" s="418"/>
      <c r="H15" s="34">
        <v>41018.213981957146</v>
      </c>
      <c r="I15" s="418"/>
      <c r="J15" s="547">
        <v>40852.194937751658</v>
      </c>
      <c r="K15" s="18"/>
      <c r="L15" s="428">
        <v>4.0638953294543636E-3</v>
      </c>
      <c r="M15" s="101"/>
      <c r="N15" s="36">
        <v>8240.2784332193842</v>
      </c>
      <c r="O15" s="418"/>
      <c r="P15" s="360">
        <v>7890.3841174446861</v>
      </c>
      <c r="Q15" s="18"/>
      <c r="R15" s="418">
        <v>4.4344395731143682E-2</v>
      </c>
      <c r="S15" s="428"/>
    </row>
    <row r="16" spans="1:19" x14ac:dyDescent="0.2">
      <c r="A16" s="433" t="s">
        <v>163</v>
      </c>
      <c r="B16" s="45">
        <v>5.6170233424878475</v>
      </c>
      <c r="C16" s="43"/>
      <c r="D16" s="40">
        <v>5.2010404291715622</v>
      </c>
      <c r="E16" s="40"/>
      <c r="F16" s="418">
        <v>7.9980711355966974E-2</v>
      </c>
      <c r="G16" s="418"/>
      <c r="H16" s="104">
        <v>5.8481810799535987</v>
      </c>
      <c r="I16" s="418"/>
      <c r="J16" s="548">
        <v>5.7432097940627704</v>
      </c>
      <c r="K16" s="18"/>
      <c r="L16" s="428">
        <v>1.8277459757668219E-2</v>
      </c>
      <c r="M16" s="101"/>
      <c r="N16" s="43">
        <v>4.7729523470899418</v>
      </c>
      <c r="O16" s="418"/>
      <c r="P16" s="549">
        <v>2.8831646310145764</v>
      </c>
      <c r="Q16" s="18"/>
      <c r="R16" s="418">
        <v>0.6554560553867349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5564.7901931756505</v>
      </c>
      <c r="C18" s="36"/>
      <c r="D18" s="36">
        <v>5163.0667187693643</v>
      </c>
      <c r="E18" s="36"/>
      <c r="F18" s="418">
        <v>7.7807143755453625E-2</v>
      </c>
      <c r="G18" s="418"/>
      <c r="H18" s="103">
        <v>5564.7901931756505</v>
      </c>
      <c r="I18" s="418"/>
      <c r="J18" s="547">
        <v>3908.4584534223372</v>
      </c>
      <c r="K18" s="18"/>
      <c r="L18" s="428">
        <v>0.4237813346341166</v>
      </c>
      <c r="M18" s="101"/>
      <c r="N18" s="36">
        <v>1627.5574713405838</v>
      </c>
      <c r="O18" s="418"/>
      <c r="P18" s="360">
        <v>1254.6082653470271</v>
      </c>
      <c r="Q18" s="18"/>
      <c r="R18" s="418">
        <v>0.2972634696379895</v>
      </c>
      <c r="S18" s="428"/>
    </row>
    <row r="19" spans="1:19" x14ac:dyDescent="0.2">
      <c r="A19" s="438" t="s">
        <v>166</v>
      </c>
      <c r="B19" s="34">
        <v>19173.81580022514</v>
      </c>
      <c r="C19" s="36"/>
      <c r="D19" s="36">
        <v>19404.018791727307</v>
      </c>
      <c r="E19" s="36"/>
      <c r="F19" s="418">
        <v>-1.186367597212961E-2</v>
      </c>
      <c r="G19" s="418"/>
      <c r="H19" s="103">
        <v>19173.81580022514</v>
      </c>
      <c r="I19" s="418"/>
      <c r="J19" s="547">
        <v>13984.780687154544</v>
      </c>
      <c r="K19" s="18"/>
      <c r="L19" s="428">
        <v>0.37104872998379496</v>
      </c>
      <c r="M19" s="101"/>
      <c r="N19" s="36">
        <v>6565.4946346579191</v>
      </c>
      <c r="O19" s="418"/>
      <c r="P19" s="360">
        <v>5419.2381045727643</v>
      </c>
      <c r="Q19" s="18"/>
      <c r="R19" s="418">
        <v>0.21151617772947476</v>
      </c>
      <c r="S19" s="428"/>
    </row>
    <row r="20" spans="1:19" x14ac:dyDescent="0.2">
      <c r="A20" s="438" t="s">
        <v>167</v>
      </c>
      <c r="B20" s="34">
        <v>3822.3954149799979</v>
      </c>
      <c r="C20" s="36"/>
      <c r="D20" s="36">
        <v>3894.5683329438043</v>
      </c>
      <c r="E20" s="36"/>
      <c r="F20" s="418">
        <v>-1.8531686131503244E-2</v>
      </c>
      <c r="G20" s="418"/>
      <c r="H20" s="103">
        <v>3822.3954149799979</v>
      </c>
      <c r="I20" s="418"/>
      <c r="J20" s="547">
        <v>2782.957436123726</v>
      </c>
      <c r="K20" s="18"/>
      <c r="L20" s="428">
        <v>0.37350121326471486</v>
      </c>
      <c r="M20" s="101"/>
      <c r="N20" s="36">
        <v>1207.0056837936711</v>
      </c>
      <c r="O20" s="418"/>
      <c r="P20" s="360">
        <v>1111.6108968200786</v>
      </c>
      <c r="Q20" s="18"/>
      <c r="R20" s="418">
        <v>8.5816707308720111E-2</v>
      </c>
      <c r="S20" s="428"/>
    </row>
    <row r="21" spans="1:19" x14ac:dyDescent="0.2">
      <c r="A21" s="438" t="s">
        <v>168</v>
      </c>
      <c r="B21" s="34">
        <v>53393.68546622897</v>
      </c>
      <c r="C21" s="36"/>
      <c r="D21" s="36">
        <v>51976.381475835668</v>
      </c>
      <c r="E21" s="36"/>
      <c r="F21" s="418">
        <v>2.726823126485288E-2</v>
      </c>
      <c r="G21" s="418"/>
      <c r="H21" s="103">
        <v>53393.68546622897</v>
      </c>
      <c r="I21" s="418"/>
      <c r="J21" s="547">
        <v>43766.803918900601</v>
      </c>
      <c r="K21" s="18"/>
      <c r="L21" s="428">
        <v>0.21995852302048083</v>
      </c>
      <c r="M21" s="101"/>
      <c r="N21" s="36">
        <v>8989.4450392705166</v>
      </c>
      <c r="O21" s="418"/>
      <c r="P21" s="360">
        <v>8209.5775569350644</v>
      </c>
      <c r="Q21" s="18"/>
      <c r="R21" s="418">
        <v>9.4994837057925954E-2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34898.452270356487</v>
      </c>
      <c r="C23" s="36"/>
      <c r="D23" s="36">
        <v>32336.605690147095</v>
      </c>
      <c r="E23" s="36"/>
      <c r="F23" s="418">
        <v>7.9224350408242827E-2</v>
      </c>
      <c r="G23" s="418"/>
      <c r="H23" s="103">
        <v>21923.894964373907</v>
      </c>
      <c r="I23" s="418"/>
      <c r="J23" s="547">
        <v>21532.166417283399</v>
      </c>
      <c r="K23" s="18"/>
      <c r="L23" s="428">
        <v>1.8192714077115629E-2</v>
      </c>
      <c r="M23" s="101"/>
      <c r="N23" s="36">
        <v>12974.557305981931</v>
      </c>
      <c r="O23" s="418"/>
      <c r="P23" s="360">
        <v>10804.439272863698</v>
      </c>
      <c r="Q23" s="18"/>
      <c r="R23" s="418">
        <v>0.20085429500896693</v>
      </c>
      <c r="S23" s="428"/>
    </row>
    <row r="24" spans="1:19" x14ac:dyDescent="0.2">
      <c r="A24" s="438" t="s">
        <v>171</v>
      </c>
      <c r="B24" s="34">
        <v>74309.896044642403</v>
      </c>
      <c r="C24" s="36"/>
      <c r="D24" s="36">
        <v>72648.898653391356</v>
      </c>
      <c r="E24" s="36"/>
      <c r="F24" s="418">
        <v>2.2863352673461471E-2</v>
      </c>
      <c r="G24" s="418"/>
      <c r="H24" s="103">
        <v>58334.40458317368</v>
      </c>
      <c r="I24" s="418"/>
      <c r="J24" s="547">
        <v>58877.085623356601</v>
      </c>
      <c r="K24" s="18"/>
      <c r="L24" s="428">
        <v>-9.2171858446682114E-3</v>
      </c>
      <c r="M24" s="101"/>
      <c r="N24" s="36">
        <v>15975.49146147534</v>
      </c>
      <c r="O24" s="418"/>
      <c r="P24" s="360">
        <v>13771.81303003476</v>
      </c>
      <c r="Q24" s="18"/>
      <c r="R24" s="418">
        <v>0.16001367624107349</v>
      </c>
      <c r="S24" s="428"/>
    </row>
    <row r="25" spans="1:19" x14ac:dyDescent="0.2">
      <c r="A25" s="438" t="s">
        <v>172</v>
      </c>
      <c r="B25" s="34">
        <v>49474.27633805084</v>
      </c>
      <c r="C25" s="36"/>
      <c r="D25" s="36">
        <v>47118.005677426496</v>
      </c>
      <c r="E25" s="36"/>
      <c r="F25" s="418">
        <v>5.0007860620323266E-2</v>
      </c>
      <c r="G25" s="418"/>
      <c r="H25" s="103">
        <v>36410.716380096812</v>
      </c>
      <c r="I25" s="418"/>
      <c r="J25" s="547">
        <v>36619.172393738343</v>
      </c>
      <c r="K25" s="18"/>
      <c r="L25" s="428">
        <v>-5.692537542906783E-3</v>
      </c>
      <c r="M25" s="101"/>
      <c r="N25" s="36">
        <v>13063.559957954831</v>
      </c>
      <c r="O25" s="418"/>
      <c r="P25" s="360">
        <v>10498.833283688155</v>
      </c>
      <c r="Q25" s="18"/>
      <c r="R25" s="418">
        <v>0.24428682739933066</v>
      </c>
      <c r="S25" s="428"/>
    </row>
    <row r="26" spans="1:19" x14ac:dyDescent="0.2">
      <c r="A26" s="438" t="s">
        <v>173</v>
      </c>
      <c r="B26" s="34">
        <v>14898.230558418758</v>
      </c>
      <c r="C26" s="36"/>
      <c r="D26" s="36">
        <v>13824.287304875084</v>
      </c>
      <c r="E26" s="36"/>
      <c r="F26" s="418">
        <v>7.7685252762719384E-2</v>
      </c>
      <c r="G26" s="418"/>
      <c r="H26" s="103">
        <v>9236.73346290054</v>
      </c>
      <c r="I26" s="418"/>
      <c r="J26" s="547">
        <v>9008.069839698941</v>
      </c>
      <c r="K26" s="18"/>
      <c r="L26" s="428">
        <v>2.5384308433519111E-2</v>
      </c>
      <c r="M26" s="101"/>
      <c r="N26" s="36">
        <v>5661.4970955176732</v>
      </c>
      <c r="O26" s="418"/>
      <c r="P26" s="360">
        <v>4816.2174651761425</v>
      </c>
      <c r="Q26" s="18"/>
      <c r="R26" s="418">
        <v>0.17550694844104522</v>
      </c>
      <c r="S26" s="428"/>
    </row>
    <row r="27" spans="1:19" x14ac:dyDescent="0.2">
      <c r="A27" s="438" t="s">
        <v>174</v>
      </c>
      <c r="B27" s="34">
        <v>74309.896044642403</v>
      </c>
      <c r="C27" s="36"/>
      <c r="D27" s="360">
        <v>72648.898653391356</v>
      </c>
      <c r="E27" s="360"/>
      <c r="F27" s="418">
        <v>2.2863352673461471E-2</v>
      </c>
      <c r="G27" s="418"/>
      <c r="H27" s="103">
        <v>58334.40458317368</v>
      </c>
      <c r="I27" s="418"/>
      <c r="J27" s="547">
        <v>58877.085623356601</v>
      </c>
      <c r="K27" s="18"/>
      <c r="L27" s="428">
        <v>-9.2171858446682114E-3</v>
      </c>
      <c r="M27" s="101"/>
      <c r="N27" s="36">
        <v>15975.49146147534</v>
      </c>
      <c r="O27" s="418"/>
      <c r="P27" s="360">
        <v>13771.81303003476</v>
      </c>
      <c r="Q27" s="18"/>
      <c r="R27" s="418">
        <v>0.16001367624107349</v>
      </c>
      <c r="S27" s="428"/>
    </row>
    <row r="28" spans="1:19" x14ac:dyDescent="0.2">
      <c r="A28" s="438" t="s">
        <v>175</v>
      </c>
      <c r="B28" s="34">
        <v>21144.494516149058</v>
      </c>
      <c r="C28" s="36"/>
      <c r="D28" s="360">
        <v>19478.719826316283</v>
      </c>
      <c r="E28" s="360"/>
      <c r="F28" s="418">
        <v>8.5517667725897875E-2</v>
      </c>
      <c r="G28" s="418"/>
      <c r="H28" s="103">
        <v>13444.688847763156</v>
      </c>
      <c r="I28" s="418"/>
      <c r="J28" s="547">
        <v>13127.012338306273</v>
      </c>
      <c r="K28" s="18"/>
      <c r="L28" s="428">
        <v>2.420021412868362E-2</v>
      </c>
      <c r="M28" s="101"/>
      <c r="N28" s="36">
        <v>7699.8056683860159</v>
      </c>
      <c r="O28" s="418"/>
      <c r="P28" s="360">
        <v>6351.707488010009</v>
      </c>
      <c r="Q28" s="18"/>
      <c r="R28" s="418">
        <v>0.21224185511073751</v>
      </c>
      <c r="S28" s="428"/>
    </row>
    <row r="29" spans="1:19" x14ac:dyDescent="0.2">
      <c r="A29" s="438" t="s">
        <v>176</v>
      </c>
      <c r="B29" s="34">
        <v>24206.190744926171</v>
      </c>
      <c r="C29" s="36"/>
      <c r="D29" s="360">
        <v>21603.762819765405</v>
      </c>
      <c r="E29" s="360"/>
      <c r="F29" s="418">
        <v>0.12046178931291496</v>
      </c>
      <c r="G29" s="418"/>
      <c r="H29" s="103">
        <v>15040.481230756664</v>
      </c>
      <c r="I29" s="418"/>
      <c r="J29" s="547">
        <v>15022.005578979388</v>
      </c>
      <c r="K29" s="18"/>
      <c r="L29" s="428">
        <v>1.2299057992050026E-3</v>
      </c>
      <c r="M29" s="101"/>
      <c r="N29" s="36">
        <v>9165.7095141694426</v>
      </c>
      <c r="O29" s="418"/>
      <c r="P29" s="360">
        <v>6581.757240786018</v>
      </c>
      <c r="Q29" s="18"/>
      <c r="R29" s="418">
        <v>0.39259306881923822</v>
      </c>
      <c r="S29" s="428"/>
    </row>
    <row r="30" spans="1:19" x14ac:dyDescent="0.2">
      <c r="A30" s="438" t="s">
        <v>326</v>
      </c>
      <c r="B30" s="34">
        <v>18032.370777218403</v>
      </c>
      <c r="C30" s="36"/>
      <c r="D30" s="360">
        <v>14548.956824717283</v>
      </c>
      <c r="E30" s="360"/>
      <c r="F30" s="418">
        <v>0.2394270595801847</v>
      </c>
      <c r="G30" s="418"/>
      <c r="H30" s="103">
        <v>9824.3837804385639</v>
      </c>
      <c r="I30" s="418"/>
      <c r="J30" s="547">
        <v>9335.1140774961586</v>
      </c>
      <c r="K30" s="18"/>
      <c r="L30" s="428">
        <v>5.2411754037572082E-2</v>
      </c>
      <c r="M30" s="101"/>
      <c r="N30" s="36">
        <v>8207.9869967795476</v>
      </c>
      <c r="O30" s="418"/>
      <c r="P30" s="360">
        <v>5213.8427472211251</v>
      </c>
      <c r="Q30" s="18"/>
      <c r="R30" s="418">
        <v>0.57426823069304156</v>
      </c>
      <c r="S30" s="428"/>
    </row>
    <row r="31" spans="1:19" x14ac:dyDescent="0.2">
      <c r="A31" s="438" t="s">
        <v>178</v>
      </c>
      <c r="B31" s="34">
        <v>22185.080367031587</v>
      </c>
      <c r="C31" s="36"/>
      <c r="D31" s="360">
        <v>19569.680061692659</v>
      </c>
      <c r="E31" s="360"/>
      <c r="F31" s="418">
        <v>0.13364553212387631</v>
      </c>
      <c r="G31" s="418"/>
      <c r="H31" s="103">
        <v>13549.181569855346</v>
      </c>
      <c r="I31" s="418"/>
      <c r="J31" s="547">
        <v>13530.336622938768</v>
      </c>
      <c r="K31" s="18"/>
      <c r="L31" s="428">
        <v>1.3927921707896139E-3</v>
      </c>
      <c r="M31" s="101"/>
      <c r="N31" s="36">
        <v>8635.8987971762872</v>
      </c>
      <c r="O31" s="418"/>
      <c r="P31" s="360">
        <v>6039.3434387538919</v>
      </c>
      <c r="Q31" s="18"/>
      <c r="R31" s="418">
        <v>0.42994000668359855</v>
      </c>
      <c r="S31" s="428"/>
    </row>
    <row r="32" spans="1:19" x14ac:dyDescent="0.2">
      <c r="A32" s="438" t="s">
        <v>809</v>
      </c>
      <c r="B32" s="34">
        <v>10926.229376469366</v>
      </c>
      <c r="C32" s="36"/>
      <c r="D32" s="360">
        <v>10933.300432172507</v>
      </c>
      <c r="E32" s="360"/>
      <c r="F32" s="418">
        <v>-6.4674484589614012E-4</v>
      </c>
      <c r="G32" s="418"/>
      <c r="H32" s="103">
        <v>10592.538643232047</v>
      </c>
      <c r="I32" s="418"/>
      <c r="J32" s="547">
        <v>10191.676353518125</v>
      </c>
      <c r="K32" s="18"/>
      <c r="L32" s="428">
        <v>3.9332321377684366E-2</v>
      </c>
      <c r="M32" s="101"/>
      <c r="N32" s="36">
        <v>333.69073323728179</v>
      </c>
      <c r="O32" s="418"/>
      <c r="P32" s="360">
        <v>741.62407865438206</v>
      </c>
      <c r="Q32" s="18"/>
      <c r="R32" s="418">
        <v>-0.5500540734293079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5.7136348095052494</v>
      </c>
      <c r="C34" s="40"/>
      <c r="D34" s="549">
        <v>5.6376353225926579</v>
      </c>
      <c r="E34" s="549"/>
      <c r="F34" s="418">
        <v>1.3480738388314298E-2</v>
      </c>
      <c r="G34" s="418"/>
      <c r="H34" s="104">
        <v>5.0662406010375509</v>
      </c>
      <c r="I34" s="418"/>
      <c r="J34" s="549">
        <v>5.9644062575076111</v>
      </c>
      <c r="K34" s="552"/>
      <c r="L34" s="428">
        <v>-0.15058760548705197</v>
      </c>
      <c r="M34" s="101"/>
      <c r="N34" s="40">
        <v>6.8075759970357712</v>
      </c>
      <c r="O34" s="418"/>
      <c r="P34" s="549">
        <v>4.9864135448376743</v>
      </c>
      <c r="Q34" s="105"/>
      <c r="R34" s="418">
        <v>0.3652249128200582</v>
      </c>
      <c r="S34" s="544"/>
    </row>
    <row r="35" spans="1:19" x14ac:dyDescent="0.2">
      <c r="A35" s="551" t="s">
        <v>181</v>
      </c>
      <c r="B35" s="39">
        <v>5.9784632217697489</v>
      </c>
      <c r="C35" s="40"/>
      <c r="D35" s="549">
        <v>5.8425116993866384</v>
      </c>
      <c r="E35" s="549"/>
      <c r="F35" s="418">
        <v>2.3269362455428717E-2</v>
      </c>
      <c r="G35" s="418"/>
      <c r="H35" s="104">
        <v>6.5692594170643908</v>
      </c>
      <c r="I35" s="418"/>
      <c r="J35" s="549">
        <v>6.324683227070115</v>
      </c>
      <c r="K35" s="552"/>
      <c r="L35" s="428">
        <v>3.8670109033677999E-2</v>
      </c>
      <c r="M35" s="101"/>
      <c r="N35" s="40">
        <v>4.3317977818322948</v>
      </c>
      <c r="O35" s="418"/>
      <c r="P35" s="549">
        <v>4.1607322274688991</v>
      </c>
      <c r="Q35" s="105"/>
      <c r="R35" s="418">
        <v>4.1114290709224531E-2</v>
      </c>
      <c r="S35" s="544"/>
    </row>
    <row r="36" spans="1:19" x14ac:dyDescent="0.2">
      <c r="A36" s="551" t="s">
        <v>182</v>
      </c>
      <c r="B36" s="39">
        <v>1.8595274142505016</v>
      </c>
      <c r="C36" s="40"/>
      <c r="D36" s="549">
        <v>1.743576024907411</v>
      </c>
      <c r="E36" s="549"/>
      <c r="F36" s="418">
        <v>6.6502055365924143E-2</v>
      </c>
      <c r="G36" s="418"/>
      <c r="H36" s="104">
        <v>2.0524593233075992</v>
      </c>
      <c r="I36" s="418"/>
      <c r="J36" s="549">
        <v>2.09445929592462</v>
      </c>
      <c r="K36" s="552"/>
      <c r="L36" s="428">
        <v>-2.0052895130855009E-2</v>
      </c>
      <c r="M36" s="101"/>
      <c r="N36" s="40">
        <v>1.544758972196564</v>
      </c>
      <c r="O36" s="418"/>
      <c r="P36" s="549">
        <v>1.0872973095547125</v>
      </c>
      <c r="Q36" s="105"/>
      <c r="R36" s="418">
        <v>0.42073281946149449</v>
      </c>
      <c r="S36" s="544"/>
    </row>
    <row r="37" spans="1:19" x14ac:dyDescent="0.2">
      <c r="A37" s="1039" t="s">
        <v>183</v>
      </c>
      <c r="B37" s="39">
        <v>3.4876277953826538</v>
      </c>
      <c r="C37" s="40"/>
      <c r="D37" s="549">
        <v>3.6164703879874986</v>
      </c>
      <c r="E37" s="549"/>
      <c r="F37" s="418">
        <v>-3.5626613460685207E-2</v>
      </c>
      <c r="G37" s="418"/>
      <c r="H37" s="104">
        <v>3.9529455458839906</v>
      </c>
      <c r="I37" s="418"/>
      <c r="J37" s="549">
        <v>3.9415632242766909</v>
      </c>
      <c r="K37" s="552"/>
      <c r="L37" s="428">
        <v>2.8877683699691085E-3</v>
      </c>
      <c r="M37" s="101"/>
      <c r="N37" s="40">
        <v>1.7885230146041857</v>
      </c>
      <c r="O37" s="418"/>
      <c r="P37" s="549">
        <v>2.2266374940907161</v>
      </c>
      <c r="Q37" s="105"/>
      <c r="R37" s="418">
        <v>-0.19676057761950227</v>
      </c>
      <c r="S37" s="544"/>
    </row>
    <row r="38" spans="1:19" x14ac:dyDescent="0.2">
      <c r="A38" s="1039" t="s">
        <v>184</v>
      </c>
      <c r="B38" s="39">
        <v>3.1135166031936081</v>
      </c>
      <c r="C38" s="40"/>
      <c r="D38" s="549">
        <v>3.6284368058941503</v>
      </c>
      <c r="E38" s="549"/>
      <c r="F38" s="418">
        <v>-0.1419124075315544</v>
      </c>
      <c r="G38" s="418"/>
      <c r="H38" s="104">
        <v>3.8555365168878488</v>
      </c>
      <c r="I38" s="418"/>
      <c r="J38" s="549">
        <v>3.9852781508034822</v>
      </c>
      <c r="K38" s="552"/>
      <c r="L38" s="428">
        <v>-3.2555226763651586E-2</v>
      </c>
      <c r="M38" s="101"/>
      <c r="N38" s="40">
        <v>1.8178700261087675</v>
      </c>
      <c r="O38" s="418"/>
      <c r="P38" s="549">
        <v>2.8909562549895331</v>
      </c>
      <c r="Q38" s="105"/>
      <c r="R38" s="418">
        <v>-0.3711872938335592</v>
      </c>
      <c r="S38" s="544"/>
    </row>
    <row r="39" spans="1:19" x14ac:dyDescent="0.2">
      <c r="A39" s="551" t="s">
        <v>185</v>
      </c>
      <c r="B39" s="39">
        <v>4.1303659726469943</v>
      </c>
      <c r="C39" s="40"/>
      <c r="D39" s="549">
        <v>4.5744934213539921</v>
      </c>
      <c r="E39" s="549"/>
      <c r="F39" s="418">
        <v>-9.7087788263895164E-2</v>
      </c>
      <c r="G39" s="418"/>
      <c r="H39" s="104">
        <v>5.0388668921031972</v>
      </c>
      <c r="I39" s="418"/>
      <c r="J39" s="549">
        <v>5.4294804132889487</v>
      </c>
      <c r="K39" s="552"/>
      <c r="L39" s="428">
        <v>-7.1943075847497984E-2</v>
      </c>
      <c r="M39" s="101"/>
      <c r="N39" s="40">
        <v>2.6395603775011223</v>
      </c>
      <c r="O39" s="418"/>
      <c r="P39" s="549">
        <v>2.6230967209087033</v>
      </c>
      <c r="Q39" s="105"/>
      <c r="R39" s="418">
        <v>6.2764199509637575E-3</v>
      </c>
      <c r="S39" s="544"/>
    </row>
    <row r="40" spans="1:19" x14ac:dyDescent="0.2">
      <c r="A40" s="551" t="s">
        <v>186</v>
      </c>
      <c r="B40" s="39">
        <v>1.9622081048983377</v>
      </c>
      <c r="C40" s="40"/>
      <c r="D40" s="549">
        <v>2.4888192836498737</v>
      </c>
      <c r="E40" s="549"/>
      <c r="F40" s="418">
        <v>-0.21159076603555418</v>
      </c>
      <c r="G40" s="418"/>
      <c r="H40" s="104">
        <v>2.5042365216401108</v>
      </c>
      <c r="I40" s="418"/>
      <c r="J40" s="549">
        <v>3.0615628192846644</v>
      </c>
      <c r="K40" s="552"/>
      <c r="L40" s="428">
        <v>-0.18203980468209802</v>
      </c>
      <c r="M40" s="101"/>
      <c r="N40" s="40">
        <v>1.3134381704352522</v>
      </c>
      <c r="O40" s="418"/>
      <c r="P40" s="549">
        <v>1.4633517922973764</v>
      </c>
      <c r="Q40" s="105"/>
      <c r="R40" s="418">
        <v>-0.10244537414121632</v>
      </c>
      <c r="S40" s="544"/>
    </row>
    <row r="41" spans="1:19" x14ac:dyDescent="0.2">
      <c r="A41" s="551" t="s">
        <v>187</v>
      </c>
      <c r="B41" s="39">
        <v>2.9117389444597435</v>
      </c>
      <c r="C41" s="40"/>
      <c r="D41" s="549">
        <v>3.1996714507220663</v>
      </c>
      <c r="E41" s="549"/>
      <c r="F41" s="418">
        <v>-8.998814743849573E-2</v>
      </c>
      <c r="G41" s="418"/>
      <c r="H41" s="104">
        <v>3.7776748348588312</v>
      </c>
      <c r="I41" s="418"/>
      <c r="J41" s="549">
        <v>3.9157670915681257</v>
      </c>
      <c r="K41" s="552"/>
      <c r="L41" s="428">
        <v>-3.5265697238901293E-2</v>
      </c>
      <c r="M41" s="101"/>
      <c r="N41" s="40">
        <v>1.5531400443999939</v>
      </c>
      <c r="O41" s="418"/>
      <c r="P41" s="549">
        <v>1.5953554893722346</v>
      </c>
      <c r="Q41" s="105"/>
      <c r="R41" s="418">
        <v>-2.6461465957566811E-2</v>
      </c>
      <c r="S41" s="544"/>
    </row>
    <row r="42" spans="1:19" x14ac:dyDescent="0.2">
      <c r="A42" s="551" t="s">
        <v>188</v>
      </c>
      <c r="B42" s="39">
        <v>12.755504879429095</v>
      </c>
      <c r="C42" s="40"/>
      <c r="D42" s="549">
        <v>12.62549863442946</v>
      </c>
      <c r="E42" s="549"/>
      <c r="F42" s="418">
        <v>1.0297117663544032E-2</v>
      </c>
      <c r="G42" s="418"/>
      <c r="H42" s="104">
        <v>12.470126157430812</v>
      </c>
      <c r="I42" s="418"/>
      <c r="J42" s="549">
        <v>12.6508049309019</v>
      </c>
      <c r="K42" s="552"/>
      <c r="L42" s="428">
        <v>-1.4281998217342481E-2</v>
      </c>
      <c r="M42" s="101"/>
      <c r="N42" s="40">
        <v>13.797563452000906</v>
      </c>
      <c r="O42" s="418"/>
      <c r="P42" s="549">
        <v>12.27773001313383</v>
      </c>
      <c r="Q42" s="105"/>
      <c r="R42" s="418">
        <v>0.1237878204880925</v>
      </c>
      <c r="S42" s="544"/>
    </row>
    <row r="43" spans="1:19" x14ac:dyDescent="0.2">
      <c r="A43" s="553" t="s">
        <v>1095</v>
      </c>
      <c r="B43" s="580"/>
      <c r="C43" s="581"/>
      <c r="D43" s="581"/>
      <c r="E43" s="581"/>
      <c r="F43" s="576"/>
      <c r="G43" s="576"/>
      <c r="H43" s="582"/>
      <c r="I43" s="576"/>
      <c r="J43" s="583"/>
      <c r="K43" s="584"/>
      <c r="L43" s="578"/>
      <c r="M43" s="579"/>
      <c r="N43" s="581"/>
      <c r="O43" s="576"/>
      <c r="P43" s="581"/>
      <c r="Q43" s="584"/>
      <c r="R43" s="576"/>
      <c r="S43" s="578"/>
    </row>
    <row r="44" spans="1:19" x14ac:dyDescent="0.2">
      <c r="A44" s="413" t="s">
        <v>190</v>
      </c>
      <c r="B44" s="34">
        <v>50625.663369948539</v>
      </c>
      <c r="C44" s="36"/>
      <c r="D44" s="360">
        <v>49134.12767036703</v>
      </c>
      <c r="E44" s="360">
        <v>0</v>
      </c>
      <c r="F44" s="418">
        <v>3.0356409491748435E-2</v>
      </c>
      <c r="G44" s="418"/>
      <c r="H44" s="103">
        <v>38770.615670631909</v>
      </c>
      <c r="I44" s="418"/>
      <c r="J44" s="547">
        <v>39027.97246780969</v>
      </c>
      <c r="K44" s="18"/>
      <c r="L44" s="428">
        <v>-6.5941626199016428E-3</v>
      </c>
      <c r="M44" s="101"/>
      <c r="N44" s="36">
        <v>11855.047699316432</v>
      </c>
      <c r="O44" s="418"/>
      <c r="P44" s="360">
        <v>10106.155202557344</v>
      </c>
      <c r="Q44" s="18"/>
      <c r="R44" s="418">
        <v>0.17305221043078126</v>
      </c>
      <c r="S44" s="428"/>
    </row>
    <row r="45" spans="1:19" x14ac:dyDescent="0.2">
      <c r="A45" s="413" t="s">
        <v>327</v>
      </c>
      <c r="B45" s="34">
        <v>35999.332993930257</v>
      </c>
      <c r="C45" s="36"/>
      <c r="D45" s="360">
        <v>36075.485323454202</v>
      </c>
      <c r="E45" s="360">
        <v>0</v>
      </c>
      <c r="F45" s="418">
        <v>-2.1109162868125286E-3</v>
      </c>
      <c r="G45" s="418"/>
      <c r="H45" s="103">
        <v>29026.338522341197</v>
      </c>
      <c r="I45" s="418"/>
      <c r="J45" s="547">
        <v>29331.65822017788</v>
      </c>
      <c r="K45" s="18"/>
      <c r="L45" s="428">
        <v>-1.0409220492915984E-2</v>
      </c>
      <c r="M45" s="101"/>
      <c r="N45" s="36">
        <v>6972.9944715904321</v>
      </c>
      <c r="O45" s="418"/>
      <c r="P45" s="360">
        <v>6743.8271032763205</v>
      </c>
      <c r="Q45" s="18"/>
      <c r="R45" s="418">
        <v>3.3981797695076789E-2</v>
      </c>
      <c r="S45" s="428"/>
    </row>
    <row r="46" spans="1:19" x14ac:dyDescent="0.2">
      <c r="A46" s="413" t="s">
        <v>192</v>
      </c>
      <c r="B46" s="395">
        <v>14878.948000752136</v>
      </c>
      <c r="C46" s="36"/>
      <c r="D46" s="360">
        <v>12682.05057122588</v>
      </c>
      <c r="E46" s="360">
        <v>0</v>
      </c>
      <c r="F46" s="418">
        <v>0.17322888102266085</v>
      </c>
      <c r="G46" s="418"/>
      <c r="H46" s="103">
        <v>10722.238642465247</v>
      </c>
      <c r="I46" s="418"/>
      <c r="J46" s="547">
        <v>10705.548110662023</v>
      </c>
      <c r="K46" s="18"/>
      <c r="L46" s="428">
        <v>1.5590543922362463E-3</v>
      </c>
      <c r="M46" s="101"/>
      <c r="N46" s="36">
        <v>4156.7093582866701</v>
      </c>
      <c r="O46" s="418"/>
      <c r="P46" s="360">
        <v>1976.5024605638573</v>
      </c>
      <c r="Q46" s="18"/>
      <c r="R46" s="418">
        <v>1.1030630830081753</v>
      </c>
      <c r="S46" s="428"/>
    </row>
    <row r="47" spans="1:19" x14ac:dyDescent="0.2">
      <c r="A47" s="413" t="s">
        <v>193</v>
      </c>
      <c r="B47" s="34">
        <v>9433.4225364785671</v>
      </c>
      <c r="C47" s="36"/>
      <c r="D47" s="360">
        <v>7975.7904591078523</v>
      </c>
      <c r="E47" s="360">
        <v>0</v>
      </c>
      <c r="F47" s="418">
        <v>0.18275706775949591</v>
      </c>
      <c r="G47" s="418"/>
      <c r="H47" s="103">
        <v>6882.0277105820669</v>
      </c>
      <c r="I47" s="418"/>
      <c r="J47" s="547">
        <v>6941.584347985432</v>
      </c>
      <c r="K47" s="18"/>
      <c r="L47" s="428">
        <v>-8.5796893645251893E-3</v>
      </c>
      <c r="M47" s="101"/>
      <c r="N47" s="36">
        <v>2551.394825896487</v>
      </c>
      <c r="O47" s="418"/>
      <c r="P47" s="360">
        <v>1034.2061111224202</v>
      </c>
      <c r="Q47" s="18"/>
      <c r="R47" s="418">
        <v>1.4670080735913147</v>
      </c>
      <c r="S47" s="428"/>
    </row>
    <row r="48" spans="1:19" x14ac:dyDescent="0.2">
      <c r="A48" s="433" t="s">
        <v>194</v>
      </c>
      <c r="B48" s="34">
        <v>5603.8523786378928</v>
      </c>
      <c r="C48" s="36"/>
      <c r="D48" s="360">
        <v>5422.3221892029624</v>
      </c>
      <c r="E48" s="360">
        <v>0</v>
      </c>
      <c r="F48" s="418">
        <v>3.3478311155393355E-2</v>
      </c>
      <c r="G48" s="418"/>
      <c r="H48" s="103">
        <v>4897.575391806934</v>
      </c>
      <c r="I48" s="418"/>
      <c r="J48" s="547">
        <v>5226.1851526055298</v>
      </c>
      <c r="K48" s="18"/>
      <c r="L48" s="428">
        <v>-6.2877558142915471E-2</v>
      </c>
      <c r="M48" s="101"/>
      <c r="N48" s="36">
        <v>706.27698683100311</v>
      </c>
      <c r="O48" s="418"/>
      <c r="P48" s="360">
        <v>196.13703659743226</v>
      </c>
      <c r="Q48" s="18"/>
      <c r="R48" s="418">
        <v>2.6009363610434471</v>
      </c>
      <c r="S48" s="428"/>
    </row>
    <row r="49" spans="1:19" x14ac:dyDescent="0.2">
      <c r="A49" s="413" t="s">
        <v>195</v>
      </c>
      <c r="B49" s="34">
        <v>3409.8252625824748</v>
      </c>
      <c r="C49" s="36"/>
      <c r="D49" s="360">
        <v>3605.0690084621656</v>
      </c>
      <c r="E49" s="360">
        <v>0</v>
      </c>
      <c r="F49" s="418">
        <v>-5.415811609192385E-2</v>
      </c>
      <c r="G49" s="418"/>
      <c r="H49" s="103">
        <v>3078.3015797666726</v>
      </c>
      <c r="I49" s="418"/>
      <c r="J49" s="547">
        <v>3427.089124824362</v>
      </c>
      <c r="K49" s="18"/>
      <c r="L49" s="428">
        <v>-0.10177370134065734</v>
      </c>
      <c r="M49" s="101"/>
      <c r="N49" s="36">
        <v>331.52368281579567</v>
      </c>
      <c r="O49" s="418"/>
      <c r="P49" s="360">
        <v>177.97988363780357</v>
      </c>
      <c r="Q49" s="18"/>
      <c r="R49" s="418">
        <v>0.86270311025969704</v>
      </c>
      <c r="S49" s="428"/>
    </row>
    <row r="50" spans="1:19" x14ac:dyDescent="0.2">
      <c r="A50" s="413" t="s">
        <v>196</v>
      </c>
      <c r="B50" s="34">
        <v>4358.4599290104252</v>
      </c>
      <c r="C50" s="36"/>
      <c r="D50" s="360">
        <v>4573.2072387429416</v>
      </c>
      <c r="E50" s="360">
        <v>0</v>
      </c>
      <c r="F50" s="418">
        <v>-4.6957703537516708E-2</v>
      </c>
      <c r="G50" s="418"/>
      <c r="H50" s="103">
        <v>3562.4866901243659</v>
      </c>
      <c r="I50" s="418"/>
      <c r="J50" s="547">
        <v>3575.8046293195434</v>
      </c>
      <c r="K50" s="18"/>
      <c r="L50" s="428">
        <v>-3.7244594086539677E-3</v>
      </c>
      <c r="M50" s="101"/>
      <c r="N50" s="36">
        <v>795.97323888607491</v>
      </c>
      <c r="O50" s="418"/>
      <c r="P50" s="360">
        <v>997.40260942339864</v>
      </c>
      <c r="Q50" s="18"/>
      <c r="R50" s="418">
        <v>-0.20195392375579471</v>
      </c>
      <c r="S50" s="428"/>
    </row>
    <row r="51" spans="1:19" x14ac:dyDescent="0.2">
      <c r="A51" s="413" t="s">
        <v>197</v>
      </c>
      <c r="B51" s="34">
        <v>1670.8308658646349</v>
      </c>
      <c r="C51" s="36"/>
      <c r="D51" s="360">
        <v>1748.9798029841147</v>
      </c>
      <c r="E51" s="360">
        <v>0</v>
      </c>
      <c r="F51" s="418">
        <v>-4.4682584090532003E-2</v>
      </c>
      <c r="G51" s="418"/>
      <c r="H51" s="103">
        <v>1249.597146334127</v>
      </c>
      <c r="I51" s="418"/>
      <c r="J51" s="547">
        <v>1211.2348684952642</v>
      </c>
      <c r="K51" s="18"/>
      <c r="L51" s="428">
        <v>3.1672038872626651E-2</v>
      </c>
      <c r="M51" s="101"/>
      <c r="N51" s="36">
        <v>421.23371953050361</v>
      </c>
      <c r="O51" s="418"/>
      <c r="P51" s="360">
        <v>537.7449344888505</v>
      </c>
      <c r="Q51" s="18"/>
      <c r="R51" s="418">
        <v>-0.21666631796187122</v>
      </c>
      <c r="S51" s="428"/>
    </row>
    <row r="52" spans="1:19" x14ac:dyDescent="0.2">
      <c r="A52" s="413" t="s">
        <v>198</v>
      </c>
      <c r="B52" s="34">
        <v>6875.8762494788443</v>
      </c>
      <c r="C52" s="36"/>
      <c r="D52" s="360">
        <v>5904.3093522977242</v>
      </c>
      <c r="E52" s="360">
        <v>0</v>
      </c>
      <c r="F52" s="418">
        <v>0.16455216676663878</v>
      </c>
      <c r="G52" s="418"/>
      <c r="H52" s="103">
        <v>3763.4666534229291</v>
      </c>
      <c r="I52" s="418"/>
      <c r="J52" s="547">
        <v>3713.1378211086931</v>
      </c>
      <c r="K52" s="18"/>
      <c r="L52" s="428">
        <v>1.3554259157342161E-2</v>
      </c>
      <c r="M52" s="101"/>
      <c r="N52" s="36">
        <v>3112.4095960559503</v>
      </c>
      <c r="O52" s="418"/>
      <c r="P52" s="360">
        <v>2191.1715311890312</v>
      </c>
      <c r="Q52" s="18"/>
      <c r="R52" s="418">
        <v>0.42043174245104065</v>
      </c>
      <c r="S52" s="428"/>
    </row>
    <row r="53" spans="1:19" x14ac:dyDescent="0.2">
      <c r="A53" s="413" t="s">
        <v>199</v>
      </c>
      <c r="B53" s="34">
        <v>6522.7601767462911</v>
      </c>
      <c r="C53" s="36"/>
      <c r="D53" s="360">
        <v>7532.7397954234293</v>
      </c>
      <c r="E53" s="360">
        <v>0</v>
      </c>
      <c r="F53" s="418">
        <v>-0.13407865479314163</v>
      </c>
      <c r="G53" s="418"/>
      <c r="H53" s="103">
        <v>6146.0618211226247</v>
      </c>
      <c r="I53" s="418"/>
      <c r="J53" s="547">
        <v>6045.8659215775606</v>
      </c>
      <c r="K53" s="18"/>
      <c r="L53" s="428">
        <v>1.6572630098769997E-2</v>
      </c>
      <c r="M53" s="101"/>
      <c r="N53" s="36">
        <v>376.69835562366899</v>
      </c>
      <c r="O53" s="418"/>
      <c r="P53" s="360">
        <v>1486.8738738458683</v>
      </c>
      <c r="Q53" s="18"/>
      <c r="R53" s="418">
        <v>-0.74665076692125798</v>
      </c>
      <c r="S53" s="428"/>
    </row>
    <row r="54" spans="1:19" x14ac:dyDescent="0.2">
      <c r="A54" s="573" t="s">
        <v>200</v>
      </c>
      <c r="B54" s="580"/>
      <c r="C54" s="581"/>
      <c r="D54" s="581"/>
      <c r="E54" s="581"/>
      <c r="F54" s="576"/>
      <c r="G54" s="576"/>
      <c r="H54" s="582"/>
      <c r="I54" s="576"/>
      <c r="J54" s="583"/>
      <c r="K54" s="584"/>
      <c r="L54" s="578"/>
      <c r="M54" s="579"/>
      <c r="N54" s="583"/>
      <c r="O54" s="576"/>
      <c r="P54" s="581"/>
      <c r="Q54" s="584"/>
      <c r="R54" s="576"/>
      <c r="S54" s="578"/>
    </row>
    <row r="55" spans="1:19" x14ac:dyDescent="0.2">
      <c r="A55" s="433" t="s">
        <v>201</v>
      </c>
      <c r="B55" s="34">
        <v>62911.748784446376</v>
      </c>
      <c r="C55" s="36"/>
      <c r="D55" s="360">
        <v>60903.926607478861</v>
      </c>
      <c r="E55" s="360"/>
      <c r="F55" s="418">
        <v>3.296703987425597E-2</v>
      </c>
      <c r="G55" s="418"/>
      <c r="H55" s="103">
        <v>48377.720666521644</v>
      </c>
      <c r="I55" s="418"/>
      <c r="J55" s="547">
        <v>49970.649476411505</v>
      </c>
      <c r="K55" s="18"/>
      <c r="L55" s="428">
        <v>-3.1877288499958335E-2</v>
      </c>
      <c r="M55" s="101"/>
      <c r="N55" s="37">
        <v>14534.028117927577</v>
      </c>
      <c r="O55" s="418"/>
      <c r="P55" s="360">
        <v>10933.277131067354</v>
      </c>
      <c r="Q55" s="18"/>
      <c r="R55" s="418">
        <v>0.32933867345487305</v>
      </c>
      <c r="S55" s="428"/>
    </row>
    <row r="56" spans="1:19" x14ac:dyDescent="0.2">
      <c r="A56" s="433" t="s">
        <v>202</v>
      </c>
      <c r="B56" s="34">
        <v>59095.860310180149</v>
      </c>
      <c r="C56" s="36"/>
      <c r="D56" s="360">
        <v>56925.894108521024</v>
      </c>
      <c r="E56" s="360"/>
      <c r="F56" s="418">
        <v>3.8119141308916402E-2</v>
      </c>
      <c r="G56" s="418"/>
      <c r="H56" s="103">
        <v>45112.978644587107</v>
      </c>
      <c r="I56" s="418"/>
      <c r="J56" s="547">
        <v>46438.493579950482</v>
      </c>
      <c r="K56" s="18"/>
      <c r="L56" s="428">
        <v>-2.8543452493378415E-2</v>
      </c>
      <c r="M56" s="101"/>
      <c r="N56" s="37">
        <v>13982.881665596362</v>
      </c>
      <c r="O56" s="418"/>
      <c r="P56" s="360">
        <v>10487.400528570543</v>
      </c>
      <c r="Q56" s="18"/>
      <c r="R56" s="418">
        <v>0.33330291214712116</v>
      </c>
      <c r="S56" s="428"/>
    </row>
    <row r="57" spans="1:19" x14ac:dyDescent="0.2">
      <c r="A57" s="433" t="s">
        <v>203</v>
      </c>
      <c r="B57" s="34">
        <v>3655.0879670274057</v>
      </c>
      <c r="C57" s="36"/>
      <c r="D57" s="360">
        <v>4056.2772148090435</v>
      </c>
      <c r="E57" s="360"/>
      <c r="F57" s="418">
        <v>-9.890577653739685E-2</v>
      </c>
      <c r="G57" s="418"/>
      <c r="H57" s="103">
        <v>3300.9749117367596</v>
      </c>
      <c r="I57" s="418"/>
      <c r="J57" s="547">
        <v>3646.050845721712</v>
      </c>
      <c r="K57" s="18"/>
      <c r="L57" s="428">
        <v>-9.4643752538411688E-2</v>
      </c>
      <c r="M57" s="101"/>
      <c r="N57" s="37">
        <v>354.11305529062588</v>
      </c>
      <c r="O57" s="418"/>
      <c r="P57" s="360">
        <v>410.2263690873317</v>
      </c>
      <c r="Q57" s="18"/>
      <c r="R57" s="418">
        <v>-0.13678621859815171</v>
      </c>
      <c r="S57" s="428"/>
    </row>
    <row r="58" spans="1:19" x14ac:dyDescent="0.2">
      <c r="A58" s="433" t="s">
        <v>545</v>
      </c>
      <c r="B58" s="34">
        <v>1189.2850129710687</v>
      </c>
      <c r="C58" s="36"/>
      <c r="D58" s="360">
        <v>1093.4000685001902</v>
      </c>
      <c r="E58" s="360"/>
      <c r="F58" s="418">
        <v>8.7694291625940057E-2</v>
      </c>
      <c r="G58" s="418"/>
      <c r="H58" s="103">
        <v>919.58213238257463</v>
      </c>
      <c r="I58" s="418"/>
      <c r="J58" s="547">
        <v>1026.5184627077413</v>
      </c>
      <c r="K58" s="18"/>
      <c r="L58" s="428">
        <v>-0.10417380126129533</v>
      </c>
      <c r="M58" s="101"/>
      <c r="N58" s="37">
        <v>269.70288058849115</v>
      </c>
      <c r="O58" s="418"/>
      <c r="P58" s="360">
        <v>66.881605792448852</v>
      </c>
      <c r="Q58" s="18"/>
      <c r="R58" s="418">
        <v>3.0325419432280061</v>
      </c>
      <c r="S58" s="428"/>
    </row>
    <row r="59" spans="1:19" x14ac:dyDescent="0.2">
      <c r="A59" s="433" t="s">
        <v>205</v>
      </c>
      <c r="B59" s="34">
        <v>6535.2960392580426</v>
      </c>
      <c r="C59" s="36"/>
      <c r="D59" s="360">
        <v>6251.887595534231</v>
      </c>
      <c r="E59" s="360"/>
      <c r="F59" s="418">
        <v>4.5331660141531067E-2</v>
      </c>
      <c r="G59" s="418"/>
      <c r="H59" s="103">
        <v>5810.1378200294803</v>
      </c>
      <c r="I59" s="418"/>
      <c r="J59" s="547">
        <v>5011.6598802022572</v>
      </c>
      <c r="K59" s="18"/>
      <c r="L59" s="428">
        <v>0.15932404810260162</v>
      </c>
      <c r="M59" s="101"/>
      <c r="N59" s="37">
        <v>725.15821922853252</v>
      </c>
      <c r="O59" s="418"/>
      <c r="P59" s="360">
        <v>1240.2277153319735</v>
      </c>
      <c r="Q59" s="18"/>
      <c r="R59" s="418">
        <v>-0.41530235918455638</v>
      </c>
      <c r="S59" s="428"/>
    </row>
    <row r="60" spans="1:19" x14ac:dyDescent="0.2">
      <c r="A60" s="433" t="s">
        <v>206</v>
      </c>
      <c r="B60" s="34">
        <v>2772.6687691831985</v>
      </c>
      <c r="C60" s="36"/>
      <c r="D60" s="360">
        <v>2443.8456181802658</v>
      </c>
      <c r="E60" s="360"/>
      <c r="F60" s="418">
        <v>0.13455152345006996</v>
      </c>
      <c r="G60" s="418"/>
      <c r="H60" s="103">
        <v>2391.0080811904686</v>
      </c>
      <c r="I60" s="418"/>
      <c r="J60" s="547">
        <v>1798.7851046659684</v>
      </c>
      <c r="K60" s="18"/>
      <c r="L60" s="428">
        <v>0.32923497920251849</v>
      </c>
      <c r="M60" s="101"/>
      <c r="N60" s="37">
        <v>381.66068799274836</v>
      </c>
      <c r="O60" s="418"/>
      <c r="P60" s="360">
        <v>645.06051351429733</v>
      </c>
      <c r="Q60" s="18"/>
      <c r="R60" s="418">
        <v>-0.40833351290802716</v>
      </c>
      <c r="S60" s="428"/>
    </row>
    <row r="61" spans="1:19" x14ac:dyDescent="0.2">
      <c r="A61" s="433" t="s">
        <v>207</v>
      </c>
      <c r="B61" s="34">
        <v>1683.7212071541487</v>
      </c>
      <c r="C61" s="36"/>
      <c r="D61" s="360">
        <v>1641.2397849525071</v>
      </c>
      <c r="E61" s="360"/>
      <c r="F61" s="418">
        <v>2.5883738982644105E-2</v>
      </c>
      <c r="G61" s="418"/>
      <c r="H61" s="103">
        <v>1591.5265838321682</v>
      </c>
      <c r="I61" s="418"/>
      <c r="J61" s="547">
        <v>1576.0892996145412</v>
      </c>
      <c r="K61" s="18"/>
      <c r="L61" s="428">
        <v>9.7946761147368888E-3</v>
      </c>
      <c r="M61" s="101"/>
      <c r="N61" s="37">
        <v>92.194623321981851</v>
      </c>
      <c r="O61" s="418"/>
      <c r="P61" s="360">
        <v>65.150485337965776</v>
      </c>
      <c r="Q61" s="18"/>
      <c r="R61" s="418">
        <v>0.41510263267764763</v>
      </c>
      <c r="S61" s="428"/>
    </row>
    <row r="62" spans="1:19" x14ac:dyDescent="0.2">
      <c r="A62" s="433" t="s">
        <v>208</v>
      </c>
      <c r="B62" s="34">
        <v>2696.2966509309122</v>
      </c>
      <c r="C62" s="36"/>
      <c r="D62" s="360">
        <v>2682.3225842077468</v>
      </c>
      <c r="E62" s="360"/>
      <c r="F62" s="418">
        <v>5.2096890975895692E-3</v>
      </c>
      <c r="G62" s="418"/>
      <c r="H62" s="103">
        <v>2440.9394136452888</v>
      </c>
      <c r="I62" s="418"/>
      <c r="J62" s="547">
        <v>2124.9107440831372</v>
      </c>
      <c r="K62" s="18"/>
      <c r="L62" s="428">
        <v>0.14872562080178697</v>
      </c>
      <c r="M62" s="101"/>
      <c r="N62" s="37">
        <v>255.35723728561891</v>
      </c>
      <c r="O62" s="418"/>
      <c r="P62" s="360">
        <v>557.41184012460963</v>
      </c>
      <c r="Q62" s="18"/>
      <c r="R62" s="418">
        <v>-0.54188766921683307</v>
      </c>
      <c r="S62" s="428"/>
    </row>
    <row r="63" spans="1:19" x14ac:dyDescent="0.2">
      <c r="A63" s="433" t="s">
        <v>209</v>
      </c>
      <c r="B63" s="34">
        <v>2933.3615548348234</v>
      </c>
      <c r="C63" s="36"/>
      <c r="D63" s="360">
        <v>2561.1417757590698</v>
      </c>
      <c r="E63" s="360"/>
      <c r="F63" s="418">
        <v>0.14533353155173745</v>
      </c>
      <c r="G63" s="418"/>
      <c r="H63" s="103">
        <v>2703.9969712593356</v>
      </c>
      <c r="I63" s="418"/>
      <c r="J63" s="547">
        <v>2405.9135809363274</v>
      </c>
      <c r="K63" s="18"/>
      <c r="L63" s="428">
        <v>0.12389613354566162</v>
      </c>
      <c r="M63" s="101"/>
      <c r="N63" s="37">
        <v>229.36458357549921</v>
      </c>
      <c r="O63" s="418"/>
      <c r="P63" s="360">
        <v>155.22819482274252</v>
      </c>
      <c r="Q63" s="18"/>
      <c r="R63" s="418">
        <v>0.47759615343987072</v>
      </c>
      <c r="S63" s="428"/>
    </row>
    <row r="64" spans="1:19" x14ac:dyDescent="0.2">
      <c r="A64" s="433" t="s">
        <v>210</v>
      </c>
      <c r="B64" s="34">
        <v>5752.5746870082639</v>
      </c>
      <c r="C64" s="36"/>
      <c r="D64" s="360">
        <v>6610.5149259925911</v>
      </c>
      <c r="E64" s="360"/>
      <c r="F64" s="418">
        <v>-0.12978417696492903</v>
      </c>
      <c r="G64" s="418"/>
      <c r="H64" s="103">
        <v>5275.9248227483358</v>
      </c>
      <c r="I64" s="418"/>
      <c r="J64" s="547">
        <v>5209.0182103446159</v>
      </c>
      <c r="K64" s="18"/>
      <c r="L64" s="428">
        <v>1.2844380591883848E-2</v>
      </c>
      <c r="M64" s="101"/>
      <c r="N64" s="38">
        <v>476.64986425996608</v>
      </c>
      <c r="O64" s="418"/>
      <c r="P64" s="360">
        <v>1401.4967156479752</v>
      </c>
      <c r="Q64" s="18"/>
      <c r="R64" s="418">
        <v>-0.65989940687118243</v>
      </c>
      <c r="S64" s="428"/>
    </row>
    <row r="65" spans="1:19" x14ac:dyDescent="0.2">
      <c r="A65" s="433" t="s">
        <v>211</v>
      </c>
      <c r="B65" s="34">
        <v>365.0819780619675</v>
      </c>
      <c r="C65" s="36"/>
      <c r="D65" s="360">
        <v>352.29461712903623</v>
      </c>
      <c r="E65" s="360"/>
      <c r="F65" s="418">
        <v>3.629734974987598E-2</v>
      </c>
      <c r="G65" s="418"/>
      <c r="H65" s="103">
        <v>365.0819780619675</v>
      </c>
      <c r="I65" s="418"/>
      <c r="J65" s="547">
        <v>352.29461712903623</v>
      </c>
      <c r="K65" s="18"/>
      <c r="L65" s="428">
        <v>3.629734974987598E-2</v>
      </c>
      <c r="M65" s="101"/>
      <c r="N65" s="950">
        <v>0</v>
      </c>
      <c r="O65" s="418"/>
      <c r="P65" s="360">
        <v>0</v>
      </c>
      <c r="Q65" s="18"/>
      <c r="R65" s="418" t="s">
        <v>214</v>
      </c>
      <c r="S65" s="428"/>
    </row>
    <row r="66" spans="1:19" x14ac:dyDescent="0.2">
      <c r="A66" s="433" t="s">
        <v>212</v>
      </c>
      <c r="B66" s="34">
        <v>191.52505091066902</v>
      </c>
      <c r="C66" s="36"/>
      <c r="D66" s="360">
        <v>180.77044811881439</v>
      </c>
      <c r="E66" s="360"/>
      <c r="F66" s="418">
        <v>5.9493146716027366E-2</v>
      </c>
      <c r="G66" s="428"/>
      <c r="H66" s="103">
        <v>169.08457472019282</v>
      </c>
      <c r="I66" s="19"/>
      <c r="J66" s="547">
        <v>180.77044811881439</v>
      </c>
      <c r="K66" s="18"/>
      <c r="L66" s="428">
        <v>-6.4644821762796276E-2</v>
      </c>
      <c r="M66" s="101"/>
      <c r="N66" s="38">
        <v>22.44047619047619</v>
      </c>
      <c r="O66" s="19"/>
      <c r="P66" s="360">
        <v>0</v>
      </c>
      <c r="Q66" s="18"/>
      <c r="R66" s="418" t="s">
        <v>214</v>
      </c>
      <c r="S66" s="428"/>
    </row>
    <row r="67" spans="1:19" x14ac:dyDescent="0.2">
      <c r="A67" s="433" t="s">
        <v>213</v>
      </c>
      <c r="B67" s="502">
        <v>601.55577230105712</v>
      </c>
      <c r="C67" s="360"/>
      <c r="D67" s="360">
        <v>662.38520986310652</v>
      </c>
      <c r="E67" s="360"/>
      <c r="F67" s="418">
        <v>-9.1833930855160353E-2</v>
      </c>
      <c r="G67" s="428"/>
      <c r="H67" s="502">
        <v>438.25025938766726</v>
      </c>
      <c r="I67" s="436"/>
      <c r="J67" s="502">
        <v>348.43070196044579</v>
      </c>
      <c r="K67" s="445"/>
      <c r="L67" s="418">
        <v>0.25778313139987841</v>
      </c>
      <c r="M67" s="101"/>
      <c r="N67" s="502">
        <v>163.30551291338975</v>
      </c>
      <c r="O67" s="436"/>
      <c r="P67" s="502">
        <v>313.95450790266074</v>
      </c>
      <c r="Q67" s="445"/>
      <c r="R67" s="418">
        <v>-0.47984338876248461</v>
      </c>
      <c r="S67" s="428"/>
    </row>
    <row r="68" spans="1:19" x14ac:dyDescent="0.2">
      <c r="A68" s="560" t="s">
        <v>1065</v>
      </c>
      <c r="B68" s="585">
        <v>48.432041126201618</v>
      </c>
      <c r="C68" s="561"/>
      <c r="D68" s="561"/>
      <c r="E68" s="561"/>
      <c r="F68" s="443"/>
      <c r="G68" s="444"/>
      <c r="H68" s="585">
        <v>47.970379527599576</v>
      </c>
      <c r="I68" s="586"/>
      <c r="J68" s="585"/>
      <c r="K68" s="562"/>
      <c r="L68" s="443"/>
      <c r="M68" s="174"/>
      <c r="N68" s="585">
        <v>49.835934712702979</v>
      </c>
      <c r="O68" s="586"/>
      <c r="P68" s="585"/>
      <c r="Q68" s="562"/>
      <c r="R68" s="443"/>
      <c r="S68" s="444"/>
    </row>
    <row r="69" spans="1:19" x14ac:dyDescent="0.2">
      <c r="A69" s="397"/>
      <c r="B69" s="502"/>
      <c r="C69" s="360"/>
      <c r="D69" s="360"/>
      <c r="E69" s="360"/>
      <c r="F69" s="418"/>
      <c r="G69" s="418"/>
      <c r="H69" s="502"/>
      <c r="I69" s="436"/>
      <c r="J69" s="502"/>
      <c r="K69" s="445"/>
      <c r="L69" s="418"/>
      <c r="M69" s="19"/>
      <c r="N69" s="502"/>
      <c r="O69" s="436"/>
      <c r="P69" s="502"/>
      <c r="Q69" s="445"/>
      <c r="R69" s="418"/>
      <c r="S69" s="418"/>
    </row>
    <row r="70" spans="1:19" x14ac:dyDescent="0.2">
      <c r="A70" s="397" t="s">
        <v>1063</v>
      </c>
      <c r="B70" s="502"/>
      <c r="C70" s="360"/>
      <c r="D70" s="360"/>
      <c r="E70" s="360"/>
      <c r="F70" s="418"/>
      <c r="G70" s="418"/>
      <c r="H70" s="502"/>
      <c r="I70" s="436"/>
      <c r="J70" s="502"/>
      <c r="K70" s="445"/>
      <c r="L70" s="418"/>
      <c r="M70" s="19"/>
      <c r="N70" s="502"/>
      <c r="O70" s="436"/>
      <c r="P70" s="502"/>
      <c r="Q70" s="445"/>
      <c r="R70" s="418"/>
      <c r="S70" s="418"/>
    </row>
    <row r="71" spans="1:19" x14ac:dyDescent="0.2">
      <c r="A71" s="397" t="s">
        <v>1116</v>
      </c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215" t="s">
        <v>1102</v>
      </c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A73" s="215" t="s">
        <v>219</v>
      </c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3" max="16383" man="1"/>
  </rowBreaks>
  <colBreaks count="1" manualBreakCount="1">
    <brk id="1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S81"/>
  <sheetViews>
    <sheetView showGridLines="0" zoomScaleNormal="100" workbookViewId="0">
      <selection activeCell="A70" sqref="A70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Tables'!A72,":  ",'List of Tables'!C72)</f>
        <v>TABLE 59:  Kaua'i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722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175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8516937.6631263532</v>
      </c>
      <c r="C6" s="53"/>
      <c r="D6" s="36">
        <v>8168533.3344797911</v>
      </c>
      <c r="E6" s="36"/>
      <c r="F6" s="418">
        <v>4.265200549233604E-2</v>
      </c>
      <c r="G6" s="418"/>
      <c r="H6" s="100">
        <v>7916580.7299931627</v>
      </c>
      <c r="I6" s="418"/>
      <c r="J6" s="360">
        <v>7625462.7030645115</v>
      </c>
      <c r="K6" s="18"/>
      <c r="L6" s="428">
        <v>3.8177096691018764E-2</v>
      </c>
      <c r="M6" s="101"/>
      <c r="N6" s="173">
        <v>600356.93313319061</v>
      </c>
      <c r="O6" s="418"/>
      <c r="P6" s="360">
        <v>543070.63141527981</v>
      </c>
      <c r="Q6" s="18"/>
      <c r="R6" s="418">
        <v>0.10548591362530269</v>
      </c>
      <c r="S6" s="544"/>
    </row>
    <row r="7" spans="1:19" x14ac:dyDescent="0.2">
      <c r="A7" s="439" t="s">
        <v>154</v>
      </c>
      <c r="B7" s="34">
        <v>1114354.2457902483</v>
      </c>
      <c r="C7" s="36"/>
      <c r="D7" s="36">
        <v>1084680.9774020216</v>
      </c>
      <c r="E7" s="36"/>
      <c r="F7" s="418">
        <v>2.7356678144479573E-2</v>
      </c>
      <c r="G7" s="418"/>
      <c r="H7" s="103">
        <v>987817.57540362608</v>
      </c>
      <c r="I7" s="418"/>
      <c r="J7" s="360">
        <v>977820.10520767723</v>
      </c>
      <c r="K7" s="18"/>
      <c r="L7" s="428">
        <v>1.0224242826164331E-2</v>
      </c>
      <c r="M7" s="101"/>
      <c r="N7" s="36">
        <v>126536.67038741321</v>
      </c>
      <c r="O7" s="418"/>
      <c r="P7" s="360">
        <v>106860.8721943445</v>
      </c>
      <c r="Q7" s="18"/>
      <c r="R7" s="418">
        <v>0.18412537525695052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142754.38152851266</v>
      </c>
      <c r="C9" s="36"/>
      <c r="D9" s="36">
        <v>146061.10135739288</v>
      </c>
      <c r="E9" s="36"/>
      <c r="F9" s="418">
        <v>-2.2639291352384752E-2</v>
      </c>
      <c r="G9" s="418"/>
      <c r="H9" s="103">
        <v>132171.91070350917</v>
      </c>
      <c r="I9" s="418"/>
      <c r="J9" s="547">
        <v>134716.8159389646</v>
      </c>
      <c r="K9" s="18"/>
      <c r="L9" s="428">
        <v>-1.8890776312650053E-2</v>
      </c>
      <c r="M9" s="101"/>
      <c r="N9" s="36">
        <v>10582.470824889495</v>
      </c>
      <c r="O9" s="418"/>
      <c r="P9" s="360">
        <v>11344.285418428279</v>
      </c>
      <c r="Q9" s="18"/>
      <c r="R9" s="418">
        <v>-6.7154039716001007E-2</v>
      </c>
      <c r="S9" s="428"/>
    </row>
    <row r="10" spans="1:19" x14ac:dyDescent="0.2">
      <c r="A10" s="546" t="s">
        <v>157</v>
      </c>
      <c r="B10" s="34">
        <v>561137.70959961275</v>
      </c>
      <c r="C10" s="36"/>
      <c r="D10" s="36">
        <v>554525.41892076563</v>
      </c>
      <c r="E10" s="36"/>
      <c r="F10" s="418">
        <v>1.1924233683851966E-2</v>
      </c>
      <c r="G10" s="418"/>
      <c r="H10" s="103">
        <v>497139.13990786544</v>
      </c>
      <c r="I10" s="418"/>
      <c r="J10" s="547">
        <v>498924.4185707845</v>
      </c>
      <c r="K10" s="18"/>
      <c r="L10" s="428">
        <v>-3.5782547345210402E-3</v>
      </c>
      <c r="M10" s="101"/>
      <c r="N10" s="36">
        <v>63998.569691709032</v>
      </c>
      <c r="O10" s="418"/>
      <c r="P10" s="360">
        <v>55601.00034998115</v>
      </c>
      <c r="Q10" s="18"/>
      <c r="R10" s="418">
        <v>0.15103270244904377</v>
      </c>
      <c r="S10" s="428"/>
    </row>
    <row r="11" spans="1:19" x14ac:dyDescent="0.2">
      <c r="A11" s="546" t="s">
        <v>158</v>
      </c>
      <c r="B11" s="34">
        <v>410462.15466287208</v>
      </c>
      <c r="C11" s="36"/>
      <c r="D11" s="36">
        <v>384094.45712481783</v>
      </c>
      <c r="E11" s="36"/>
      <c r="F11" s="418">
        <v>6.8648992582274207E-2</v>
      </c>
      <c r="G11" s="418"/>
      <c r="H11" s="103">
        <v>358506.52479213401</v>
      </c>
      <c r="I11" s="418"/>
      <c r="J11" s="360">
        <v>344178.87069888186</v>
      </c>
      <c r="K11" s="18"/>
      <c r="L11" s="428">
        <v>4.1628511547378649E-2</v>
      </c>
      <c r="M11" s="101"/>
      <c r="N11" s="36">
        <v>51955.629870817771</v>
      </c>
      <c r="O11" s="418"/>
      <c r="P11" s="360">
        <v>39915.586425935973</v>
      </c>
      <c r="Q11" s="18"/>
      <c r="R11" s="418">
        <v>0.30163764391191639</v>
      </c>
      <c r="S11" s="428"/>
    </row>
    <row r="12" spans="1:19" x14ac:dyDescent="0.2">
      <c r="A12" s="546" t="s">
        <v>159</v>
      </c>
      <c r="B12" s="45">
        <v>2.1205100582742307</v>
      </c>
      <c r="C12" s="43"/>
      <c r="D12" s="40">
        <v>1.9811211934346795</v>
      </c>
      <c r="E12" s="40"/>
      <c r="F12" s="418">
        <v>7.0358575387249281E-2</v>
      </c>
      <c r="G12" s="418"/>
      <c r="H12" s="104">
        <v>2.0959142915084024</v>
      </c>
      <c r="I12" s="418"/>
      <c r="J12" s="548">
        <v>1.9566531457329244</v>
      </c>
      <c r="K12" s="18"/>
      <c r="L12" s="428">
        <v>7.1173138723733001E-2</v>
      </c>
      <c r="M12" s="101"/>
      <c r="N12" s="43">
        <v>2.3343631928594886</v>
      </c>
      <c r="O12" s="418"/>
      <c r="P12" s="549">
        <v>2.2050137041980631</v>
      </c>
      <c r="Q12" s="18"/>
      <c r="R12" s="418">
        <v>5.8661535034979902E-2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331358.54700454115</v>
      </c>
      <c r="C14" s="36"/>
      <c r="D14" s="36">
        <v>332102.24656365032</v>
      </c>
      <c r="E14" s="36"/>
      <c r="F14" s="418">
        <v>-2.239369250899158E-3</v>
      </c>
      <c r="G14" s="418"/>
      <c r="H14" s="103">
        <v>281803.07200683746</v>
      </c>
      <c r="I14" s="418"/>
      <c r="J14" s="547">
        <v>284072.65936302528</v>
      </c>
      <c r="K14" s="18"/>
      <c r="L14" s="428">
        <v>-7.9894607290856325E-3</v>
      </c>
      <c r="M14" s="101"/>
      <c r="N14" s="36">
        <v>49555.474997674406</v>
      </c>
      <c r="O14" s="418"/>
      <c r="P14" s="360">
        <v>48029.587200625043</v>
      </c>
      <c r="Q14" s="18"/>
      <c r="R14" s="418">
        <v>3.1769746233203222E-2</v>
      </c>
      <c r="S14" s="428"/>
    </row>
    <row r="15" spans="1:19" x14ac:dyDescent="0.2">
      <c r="A15" s="438" t="s">
        <v>162</v>
      </c>
      <c r="B15" s="34">
        <v>782995.69878710143</v>
      </c>
      <c r="C15" s="36"/>
      <c r="D15" s="36">
        <v>752578.73083890241</v>
      </c>
      <c r="E15" s="36"/>
      <c r="F15" s="418">
        <v>4.041699120873786E-2</v>
      </c>
      <c r="G15" s="418"/>
      <c r="H15" s="34">
        <v>706014.50339711597</v>
      </c>
      <c r="I15" s="418"/>
      <c r="J15" s="547">
        <v>693747.44584517973</v>
      </c>
      <c r="K15" s="18"/>
      <c r="L15" s="428">
        <v>1.7682310220243788E-2</v>
      </c>
      <c r="M15" s="101"/>
      <c r="N15" s="36">
        <v>76981.195389739107</v>
      </c>
      <c r="O15" s="418"/>
      <c r="P15" s="360">
        <v>58831.284993722642</v>
      </c>
      <c r="Q15" s="18"/>
      <c r="R15" s="418">
        <v>0.30850780155410645</v>
      </c>
      <c r="S15" s="428"/>
    </row>
    <row r="16" spans="1:19" x14ac:dyDescent="0.2">
      <c r="A16" s="433" t="s">
        <v>163</v>
      </c>
      <c r="B16" s="45">
        <v>5.2594261376824933</v>
      </c>
      <c r="C16" s="43"/>
      <c r="D16" s="40">
        <v>5.1516154438528865</v>
      </c>
      <c r="E16" s="40"/>
      <c r="F16" s="418">
        <v>2.0927550785695945E-2</v>
      </c>
      <c r="G16" s="418"/>
      <c r="H16" s="104">
        <v>5.440926430262496</v>
      </c>
      <c r="I16" s="418"/>
      <c r="J16" s="548">
        <v>5.3757498490142019</v>
      </c>
      <c r="K16" s="18"/>
      <c r="L16" s="428">
        <v>1.2124184175021846E-2</v>
      </c>
      <c r="M16" s="101"/>
      <c r="N16" s="43">
        <v>3.8425311111064131</v>
      </c>
      <c r="O16" s="418"/>
      <c r="P16" s="549">
        <v>3.1006951852486604</v>
      </c>
      <c r="Q16" s="18"/>
      <c r="R16" s="418">
        <v>0.23924825935389749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50030.438559246584</v>
      </c>
      <c r="C18" s="36"/>
      <c r="D18" s="36">
        <v>48783.196538239652</v>
      </c>
      <c r="E18" s="36"/>
      <c r="F18" s="418">
        <v>2.5567041717515525E-2</v>
      </c>
      <c r="G18" s="418"/>
      <c r="H18" s="103">
        <v>36072.06049556574</v>
      </c>
      <c r="I18" s="418"/>
      <c r="J18" s="547">
        <v>36507.829238285878</v>
      </c>
      <c r="K18" s="18"/>
      <c r="L18" s="428">
        <v>-1.1936309329045125E-2</v>
      </c>
      <c r="M18" s="101"/>
      <c r="N18" s="36">
        <v>13958.378063681252</v>
      </c>
      <c r="O18" s="418"/>
      <c r="P18" s="360">
        <v>12275.367299953774</v>
      </c>
      <c r="Q18" s="18"/>
      <c r="R18" s="418">
        <v>0.13710471732555127</v>
      </c>
      <c r="S18" s="428"/>
    </row>
    <row r="19" spans="1:19" x14ac:dyDescent="0.2">
      <c r="A19" s="438" t="s">
        <v>166</v>
      </c>
      <c r="B19" s="34">
        <v>257373.99985085372</v>
      </c>
      <c r="C19" s="36"/>
      <c r="D19" s="36">
        <v>257773.7627132496</v>
      </c>
      <c r="E19" s="36"/>
      <c r="F19" s="418">
        <v>-1.5508283627786207E-3</v>
      </c>
      <c r="G19" s="418"/>
      <c r="H19" s="103">
        <v>205915.66583861626</v>
      </c>
      <c r="I19" s="418"/>
      <c r="J19" s="547">
        <v>218575.31774051909</v>
      </c>
      <c r="K19" s="18"/>
      <c r="L19" s="428">
        <v>-5.7918945436152565E-2</v>
      </c>
      <c r="M19" s="101"/>
      <c r="N19" s="36">
        <v>51458.334012287836</v>
      </c>
      <c r="O19" s="418"/>
      <c r="P19" s="360">
        <v>39198.444972730489</v>
      </c>
      <c r="Q19" s="18"/>
      <c r="R19" s="418">
        <v>0.31276467849901413</v>
      </c>
      <c r="S19" s="428"/>
    </row>
    <row r="20" spans="1:19" x14ac:dyDescent="0.2">
      <c r="A20" s="438" t="s">
        <v>167</v>
      </c>
      <c r="B20" s="34">
        <v>38017.238525942586</v>
      </c>
      <c r="C20" s="36"/>
      <c r="D20" s="36">
        <v>36807.474120904873</v>
      </c>
      <c r="E20" s="36"/>
      <c r="F20" s="418">
        <v>3.2867357348778929E-2</v>
      </c>
      <c r="G20" s="418"/>
      <c r="H20" s="103">
        <v>25622.790080097082</v>
      </c>
      <c r="I20" s="418"/>
      <c r="J20" s="547">
        <v>26234.093080097009</v>
      </c>
      <c r="K20" s="18"/>
      <c r="L20" s="428">
        <v>-2.3301853741751938E-2</v>
      </c>
      <c r="M20" s="101"/>
      <c r="N20" s="36">
        <v>12394.448445844058</v>
      </c>
      <c r="O20" s="418"/>
      <c r="P20" s="360">
        <v>10573.381040807866</v>
      </c>
      <c r="Q20" s="18"/>
      <c r="R20" s="418">
        <v>0.17223132298058677</v>
      </c>
      <c r="S20" s="428"/>
    </row>
    <row r="21" spans="1:19" x14ac:dyDescent="0.2">
      <c r="A21" s="438" t="s">
        <v>168</v>
      </c>
      <c r="B21" s="34">
        <v>844967.04590710253</v>
      </c>
      <c r="C21" s="36"/>
      <c r="D21" s="36">
        <v>814931.4922717741</v>
      </c>
      <c r="E21" s="36"/>
      <c r="F21" s="418">
        <v>3.6856538150953889E-2</v>
      </c>
      <c r="G21" s="418"/>
      <c r="H21" s="103">
        <v>771452.63914983498</v>
      </c>
      <c r="I21" s="418"/>
      <c r="J21" s="547">
        <v>748971.05130930338</v>
      </c>
      <c r="K21" s="18"/>
      <c r="L21" s="428">
        <v>3.0016631218564092E-2</v>
      </c>
      <c r="M21" s="101"/>
      <c r="N21" s="36">
        <v>73514.40675728822</v>
      </c>
      <c r="O21" s="418"/>
      <c r="P21" s="360">
        <v>65960.440962470748</v>
      </c>
      <c r="Q21" s="18"/>
      <c r="R21" s="418">
        <v>0.11452266971828497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386173.66996006307</v>
      </c>
      <c r="C23" s="36"/>
      <c r="D23" s="36">
        <v>368637.49188449641</v>
      </c>
      <c r="E23" s="36"/>
      <c r="F23" s="418">
        <v>4.7570251158992771E-2</v>
      </c>
      <c r="G23" s="418"/>
      <c r="H23" s="103">
        <v>292589.60147034255</v>
      </c>
      <c r="I23" s="418"/>
      <c r="J23" s="547">
        <v>295503.48848869163</v>
      </c>
      <c r="K23" s="18"/>
      <c r="L23" s="428">
        <v>-9.8607533645430692E-3</v>
      </c>
      <c r="M23" s="101"/>
      <c r="N23" s="36">
        <v>93584.068489857033</v>
      </c>
      <c r="O23" s="418"/>
      <c r="P23" s="360">
        <v>73134.003395804786</v>
      </c>
      <c r="Q23" s="18"/>
      <c r="R23" s="418">
        <v>0.2796245815147777</v>
      </c>
      <c r="S23" s="428"/>
    </row>
    <row r="24" spans="1:19" x14ac:dyDescent="0.2">
      <c r="A24" s="438" t="s">
        <v>171</v>
      </c>
      <c r="B24" s="34">
        <v>285143.61940132501</v>
      </c>
      <c r="C24" s="36"/>
      <c r="D24" s="36">
        <v>271448.21032929386</v>
      </c>
      <c r="E24" s="36"/>
      <c r="F24" s="418">
        <v>5.0453119788180768E-2</v>
      </c>
      <c r="G24" s="418"/>
      <c r="H24" s="103">
        <v>228225.87981790933</v>
      </c>
      <c r="I24" s="418"/>
      <c r="J24" s="547">
        <v>230160.30855693665</v>
      </c>
      <c r="K24" s="18"/>
      <c r="L24" s="428">
        <v>-8.4047017105418429E-3</v>
      </c>
      <c r="M24" s="101"/>
      <c r="N24" s="36">
        <v>56917.739583355054</v>
      </c>
      <c r="O24" s="418"/>
      <c r="P24" s="360">
        <v>41287.901772357211</v>
      </c>
      <c r="Q24" s="18"/>
      <c r="R24" s="418">
        <v>0.3785573289040865</v>
      </c>
      <c r="S24" s="428"/>
    </row>
    <row r="25" spans="1:19" x14ac:dyDescent="0.2">
      <c r="A25" s="438" t="s">
        <v>172</v>
      </c>
      <c r="B25" s="34">
        <v>278875.19388983195</v>
      </c>
      <c r="C25" s="36"/>
      <c r="D25" s="36">
        <v>265705.5207095751</v>
      </c>
      <c r="E25" s="36"/>
      <c r="F25" s="418">
        <v>4.9564921139338095E-2</v>
      </c>
      <c r="G25" s="418"/>
      <c r="H25" s="103">
        <v>223238.894140141</v>
      </c>
      <c r="I25" s="418"/>
      <c r="J25" s="547">
        <v>225033.32577229483</v>
      </c>
      <c r="K25" s="18"/>
      <c r="L25" s="428">
        <v>-7.9740706226311235E-3</v>
      </c>
      <c r="M25" s="101"/>
      <c r="N25" s="36">
        <v>55636.299749650148</v>
      </c>
      <c r="O25" s="418"/>
      <c r="P25" s="360">
        <v>40672.194937280285</v>
      </c>
      <c r="Q25" s="18"/>
      <c r="R25" s="418">
        <v>0.36791977505629309</v>
      </c>
      <c r="S25" s="428"/>
    </row>
    <row r="26" spans="1:19" x14ac:dyDescent="0.2">
      <c r="A26" s="438" t="s">
        <v>173</v>
      </c>
      <c r="B26" s="34">
        <v>18451.563973779725</v>
      </c>
      <c r="C26" s="36"/>
      <c r="D26" s="36">
        <v>16418.43171216028</v>
      </c>
      <c r="E26" s="36"/>
      <c r="F26" s="418">
        <v>0.12383230610957861</v>
      </c>
      <c r="G26" s="418"/>
      <c r="H26" s="103">
        <v>10951.517856193372</v>
      </c>
      <c r="I26" s="418"/>
      <c r="J26" s="547">
        <v>10371.221447105994</v>
      </c>
      <c r="K26" s="18"/>
      <c r="L26" s="428">
        <v>5.595256181221591E-2</v>
      </c>
      <c r="M26" s="101"/>
      <c r="N26" s="36">
        <v>7500.046117586362</v>
      </c>
      <c r="O26" s="418"/>
      <c r="P26" s="360">
        <v>6047.2102650542856</v>
      </c>
      <c r="Q26" s="18"/>
      <c r="R26" s="418">
        <v>0.24024893940396735</v>
      </c>
      <c r="S26" s="428"/>
    </row>
    <row r="27" spans="1:19" x14ac:dyDescent="0.2">
      <c r="A27" s="438" t="s">
        <v>174</v>
      </c>
      <c r="B27" s="34">
        <v>21144.494516149058</v>
      </c>
      <c r="C27" s="36"/>
      <c r="D27" s="360">
        <v>19478.719826316283</v>
      </c>
      <c r="E27" s="360"/>
      <c r="F27" s="418">
        <v>8.5517667725897875E-2</v>
      </c>
      <c r="G27" s="418"/>
      <c r="H27" s="103">
        <v>13444.688847763156</v>
      </c>
      <c r="I27" s="418"/>
      <c r="J27" s="547">
        <v>13127.012338306273</v>
      </c>
      <c r="K27" s="18"/>
      <c r="L27" s="428">
        <v>2.420021412868362E-2</v>
      </c>
      <c r="M27" s="101"/>
      <c r="N27" s="36">
        <v>7699.8056683860159</v>
      </c>
      <c r="O27" s="418"/>
      <c r="P27" s="360">
        <v>6351.707488010009</v>
      </c>
      <c r="Q27" s="18"/>
      <c r="R27" s="418">
        <v>0.21224185511073751</v>
      </c>
      <c r="S27" s="428"/>
    </row>
    <row r="28" spans="1:19" x14ac:dyDescent="0.2">
      <c r="A28" s="438" t="s">
        <v>175</v>
      </c>
      <c r="B28" s="34">
        <v>1114354.2457902483</v>
      </c>
      <c r="C28" s="36"/>
      <c r="D28" s="360">
        <v>1084680.9774020216</v>
      </c>
      <c r="E28" s="360"/>
      <c r="F28" s="418">
        <v>2.7356678144479573E-2</v>
      </c>
      <c r="G28" s="418"/>
      <c r="H28" s="103">
        <v>987817.57540362608</v>
      </c>
      <c r="I28" s="418"/>
      <c r="J28" s="547">
        <v>977820.10520767723</v>
      </c>
      <c r="K28" s="18"/>
      <c r="L28" s="428">
        <v>1.0224242826164331E-2</v>
      </c>
      <c r="M28" s="101"/>
      <c r="N28" s="36">
        <v>126536.67038741321</v>
      </c>
      <c r="O28" s="418"/>
      <c r="P28" s="360">
        <v>106860.8721943445</v>
      </c>
      <c r="Q28" s="18"/>
      <c r="R28" s="418">
        <v>0.18412537525695052</v>
      </c>
      <c r="S28" s="428"/>
    </row>
    <row r="29" spans="1:19" x14ac:dyDescent="0.2">
      <c r="A29" s="438" t="s">
        <v>176</v>
      </c>
      <c r="B29" s="34">
        <v>225853.73790778915</v>
      </c>
      <c r="C29" s="36"/>
      <c r="D29" s="360">
        <v>214085.74474507093</v>
      </c>
      <c r="E29" s="360"/>
      <c r="F29" s="418">
        <v>5.4968597637041719E-2</v>
      </c>
      <c r="G29" s="418"/>
      <c r="H29" s="103">
        <v>172433.92015590778</v>
      </c>
      <c r="I29" s="418"/>
      <c r="J29" s="547">
        <v>178000.47806565257</v>
      </c>
      <c r="K29" s="18"/>
      <c r="L29" s="428">
        <v>-3.1272713254689451E-2</v>
      </c>
      <c r="M29" s="101"/>
      <c r="N29" s="36">
        <v>53419.817751900009</v>
      </c>
      <c r="O29" s="418"/>
      <c r="P29" s="360">
        <v>36085.266679418353</v>
      </c>
      <c r="Q29" s="18"/>
      <c r="R29" s="418">
        <v>0.4803775243365076</v>
      </c>
      <c r="S29" s="428"/>
    </row>
    <row r="30" spans="1:19" x14ac:dyDescent="0.2">
      <c r="A30" s="438" t="s">
        <v>326</v>
      </c>
      <c r="B30" s="34">
        <v>149971.97148222165</v>
      </c>
      <c r="C30" s="36"/>
      <c r="D30" s="360">
        <v>141814.53725716914</v>
      </c>
      <c r="E30" s="360"/>
      <c r="F30" s="418">
        <v>5.7521847779679058E-2</v>
      </c>
      <c r="G30" s="418"/>
      <c r="H30" s="103">
        <v>108985.68485834831</v>
      </c>
      <c r="I30" s="418"/>
      <c r="J30" s="547">
        <v>114570.16197511477</v>
      </c>
      <c r="K30" s="18"/>
      <c r="L30" s="428">
        <v>-4.8742857830465808E-2</v>
      </c>
      <c r="M30" s="101"/>
      <c r="N30" s="36">
        <v>40986.286623935215</v>
      </c>
      <c r="O30" s="418"/>
      <c r="P30" s="360">
        <v>27244.375282054363</v>
      </c>
      <c r="Q30" s="18"/>
      <c r="R30" s="418">
        <v>0.50439443736970291</v>
      </c>
      <c r="S30" s="428"/>
    </row>
    <row r="31" spans="1:19" x14ac:dyDescent="0.2">
      <c r="A31" s="438" t="s">
        <v>178</v>
      </c>
      <c r="B31" s="34">
        <v>196652.91037673366</v>
      </c>
      <c r="C31" s="36"/>
      <c r="D31" s="360">
        <v>185829.71573467358</v>
      </c>
      <c r="E31" s="360"/>
      <c r="F31" s="418">
        <v>5.8242539947235196E-2</v>
      </c>
      <c r="G31" s="418"/>
      <c r="H31" s="103">
        <v>150240.69815250067</v>
      </c>
      <c r="I31" s="418"/>
      <c r="J31" s="547">
        <v>156037.41873345189</v>
      </c>
      <c r="K31" s="18"/>
      <c r="L31" s="428">
        <v>-3.7149554433820564E-2</v>
      </c>
      <c r="M31" s="101"/>
      <c r="N31" s="36">
        <v>46412.212224283525</v>
      </c>
      <c r="O31" s="418"/>
      <c r="P31" s="360">
        <v>29792.297001221694</v>
      </c>
      <c r="Q31" s="18"/>
      <c r="R31" s="418">
        <v>0.55785947697756566</v>
      </c>
      <c r="S31" s="428"/>
    </row>
    <row r="32" spans="1:19" x14ac:dyDescent="0.2">
      <c r="A32" s="438" t="s">
        <v>810</v>
      </c>
      <c r="B32" s="34">
        <v>596857.13705978228</v>
      </c>
      <c r="C32" s="36"/>
      <c r="D32" s="360">
        <v>587579.76167135057</v>
      </c>
      <c r="E32" s="360"/>
      <c r="F32" s="418">
        <v>1.5789133652327533E-2</v>
      </c>
      <c r="G32" s="418"/>
      <c r="H32" s="103">
        <v>574274.00033982366</v>
      </c>
      <c r="I32" s="418"/>
      <c r="J32" s="547">
        <v>563763.83815638581</v>
      </c>
      <c r="K32" s="18"/>
      <c r="L32" s="428">
        <v>1.8642845589046754E-2</v>
      </c>
      <c r="M32" s="101"/>
      <c r="N32" s="36">
        <v>22583.136719772116</v>
      </c>
      <c r="O32" s="418"/>
      <c r="P32" s="360">
        <v>23815.923514964801</v>
      </c>
      <c r="Q32" s="18"/>
      <c r="R32" s="418">
        <v>-5.1763132108568477E-2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4.533298201240588</v>
      </c>
      <c r="C34" s="40"/>
      <c r="D34" s="549">
        <v>5.2613241677487945</v>
      </c>
      <c r="E34" s="549"/>
      <c r="F34" s="418">
        <v>-0.13837314396457592</v>
      </c>
      <c r="G34" s="418"/>
      <c r="H34" s="104">
        <v>4.0725112489994322</v>
      </c>
      <c r="I34" s="418"/>
      <c r="J34" s="549">
        <v>5.0428534174766959</v>
      </c>
      <c r="K34" s="552"/>
      <c r="L34" s="428">
        <v>-0.19241926904208848</v>
      </c>
      <c r="M34" s="101"/>
      <c r="N34" s="40">
        <v>5.9739437394668657</v>
      </c>
      <c r="O34" s="418"/>
      <c r="P34" s="549">
        <v>6.1440718068839182</v>
      </c>
      <c r="Q34" s="105"/>
      <c r="R34" s="418">
        <v>-2.7689791520085782E-2</v>
      </c>
      <c r="S34" s="544"/>
    </row>
    <row r="35" spans="1:19" x14ac:dyDescent="0.2">
      <c r="A35" s="551" t="s">
        <v>181</v>
      </c>
      <c r="B35" s="39">
        <v>4.8977500127710281</v>
      </c>
      <c r="C35" s="40"/>
      <c r="D35" s="549">
        <v>4.4709418864534065</v>
      </c>
      <c r="E35" s="549"/>
      <c r="F35" s="418">
        <v>9.5462687093029713E-2</v>
      </c>
      <c r="G35" s="418"/>
      <c r="H35" s="104">
        <v>5.252800610927177</v>
      </c>
      <c r="I35" s="418"/>
      <c r="J35" s="549">
        <v>4.5551334496553872</v>
      </c>
      <c r="K35" s="552"/>
      <c r="L35" s="428">
        <v>0.15316064150097969</v>
      </c>
      <c r="M35" s="101"/>
      <c r="N35" s="40">
        <v>3.4731207104467554</v>
      </c>
      <c r="O35" s="418"/>
      <c r="P35" s="549">
        <v>4.0051222399227431</v>
      </c>
      <c r="Q35" s="105"/>
      <c r="R35" s="418">
        <v>-0.13283028522151916</v>
      </c>
      <c r="S35" s="544"/>
    </row>
    <row r="36" spans="1:19" x14ac:dyDescent="0.2">
      <c r="A36" s="551" t="s">
        <v>182</v>
      </c>
      <c r="B36" s="39">
        <v>2.1035363830206868</v>
      </c>
      <c r="C36" s="40"/>
      <c r="D36" s="549">
        <v>2.1332944753400933</v>
      </c>
      <c r="E36" s="549"/>
      <c r="F36" s="418">
        <v>-1.3949359857908239E-2</v>
      </c>
      <c r="G36" s="418"/>
      <c r="H36" s="104">
        <v>2.32432779325354</v>
      </c>
      <c r="I36" s="418"/>
      <c r="J36" s="549">
        <v>2.6986769937112181</v>
      </c>
      <c r="K36" s="552"/>
      <c r="L36" s="428">
        <v>-0.13871582309777405</v>
      </c>
      <c r="M36" s="101"/>
      <c r="N36" s="40">
        <v>1.7811382225627734</v>
      </c>
      <c r="O36" s="418"/>
      <c r="P36" s="549">
        <v>1.1636395363949918</v>
      </c>
      <c r="Q36" s="105"/>
      <c r="R36" s="418">
        <v>0.53066148652942868</v>
      </c>
      <c r="S36" s="544"/>
    </row>
    <row r="37" spans="1:19" x14ac:dyDescent="0.2">
      <c r="A37" s="1039" t="s">
        <v>811</v>
      </c>
      <c r="B37" s="39">
        <v>1.8327419048421136</v>
      </c>
      <c r="C37" s="40"/>
      <c r="D37" s="549">
        <v>1.8322858906965498</v>
      </c>
      <c r="E37" s="549"/>
      <c r="F37" s="418">
        <v>2.4887718007285858E-4</v>
      </c>
      <c r="G37" s="418"/>
      <c r="H37" s="104">
        <v>2.0860295278571113</v>
      </c>
      <c r="I37" s="418"/>
      <c r="J37" s="549">
        <v>2.1138381895161977</v>
      </c>
      <c r="K37" s="552"/>
      <c r="L37" s="428">
        <v>-1.315552997244843E-2</v>
      </c>
      <c r="M37" s="101"/>
      <c r="N37" s="40">
        <v>1.3904744727680691</v>
      </c>
      <c r="O37" s="418"/>
      <c r="P37" s="549">
        <v>1.2504044820421432</v>
      </c>
      <c r="Q37" s="105"/>
      <c r="R37" s="418">
        <v>0.11201974460069561</v>
      </c>
      <c r="S37" s="544"/>
    </row>
    <row r="38" spans="1:19" x14ac:dyDescent="0.2">
      <c r="A38" s="1039" t="s">
        <v>184</v>
      </c>
      <c r="B38" s="39">
        <v>7.6429355344541614</v>
      </c>
      <c r="C38" s="40"/>
      <c r="D38" s="549">
        <v>7.5308164378845186</v>
      </c>
      <c r="E38" s="549"/>
      <c r="F38" s="418">
        <v>1.4888040027853631E-2</v>
      </c>
      <c r="G38" s="418"/>
      <c r="H38" s="104">
        <v>8.0142132789633926</v>
      </c>
      <c r="I38" s="418"/>
      <c r="J38" s="549">
        <v>7.798431084054009</v>
      </c>
      <c r="K38" s="552"/>
      <c r="L38" s="428">
        <v>2.7669949581347001E-2</v>
      </c>
      <c r="M38" s="101"/>
      <c r="N38" s="40">
        <v>4.7445292443297058</v>
      </c>
      <c r="O38" s="418"/>
      <c r="P38" s="549">
        <v>5.0820344272280913</v>
      </c>
      <c r="Q38" s="105"/>
      <c r="R38" s="418">
        <v>-6.6411431825437656E-2</v>
      </c>
      <c r="S38" s="544"/>
    </row>
    <row r="39" spans="1:19" x14ac:dyDescent="0.2">
      <c r="A39" s="551" t="s">
        <v>185</v>
      </c>
      <c r="B39" s="39">
        <v>4.2328796160430571</v>
      </c>
      <c r="C39" s="40"/>
      <c r="D39" s="549">
        <v>4.20825361979389</v>
      </c>
      <c r="E39" s="549"/>
      <c r="F39" s="418">
        <v>5.8518327254176239E-3</v>
      </c>
      <c r="G39" s="418"/>
      <c r="H39" s="104">
        <v>4.5457315271367662</v>
      </c>
      <c r="I39" s="418"/>
      <c r="J39" s="549">
        <v>4.3809865084933062</v>
      </c>
      <c r="K39" s="552"/>
      <c r="L39" s="428">
        <v>3.7604548273333663E-2</v>
      </c>
      <c r="M39" s="101"/>
      <c r="N39" s="40">
        <v>3.2230244025950707</v>
      </c>
      <c r="O39" s="418"/>
      <c r="P39" s="549">
        <v>3.3562012561711012</v>
      </c>
      <c r="Q39" s="105"/>
      <c r="R39" s="418">
        <v>-3.9680830620975445E-2</v>
      </c>
      <c r="S39" s="544"/>
    </row>
    <row r="40" spans="1:19" x14ac:dyDescent="0.2">
      <c r="A40" s="551" t="s">
        <v>186</v>
      </c>
      <c r="B40" s="39">
        <v>2.0823631992427014</v>
      </c>
      <c r="C40" s="40"/>
      <c r="D40" s="549">
        <v>2.0897154112476213</v>
      </c>
      <c r="E40" s="549"/>
      <c r="F40" s="418">
        <v>-3.5182838607341182E-3</v>
      </c>
      <c r="G40" s="418"/>
      <c r="H40" s="104">
        <v>2.2863457698741301</v>
      </c>
      <c r="I40" s="418"/>
      <c r="J40" s="549">
        <v>2.1814900052165851</v>
      </c>
      <c r="K40" s="552"/>
      <c r="L40" s="428">
        <v>4.8066121965630815E-2</v>
      </c>
      <c r="M40" s="101"/>
      <c r="N40" s="40">
        <v>1.5399578732022436</v>
      </c>
      <c r="O40" s="418"/>
      <c r="P40" s="549">
        <v>1.7037777640316676</v>
      </c>
      <c r="Q40" s="105"/>
      <c r="R40" s="418">
        <v>-9.6150973611590737E-2</v>
      </c>
      <c r="S40" s="544"/>
    </row>
    <row r="41" spans="1:19" x14ac:dyDescent="0.2">
      <c r="A41" s="551" t="s">
        <v>187</v>
      </c>
      <c r="B41" s="39">
        <v>3.2733589746088989</v>
      </c>
      <c r="C41" s="40"/>
      <c r="D41" s="549">
        <v>3.2533821828992617</v>
      </c>
      <c r="E41" s="549"/>
      <c r="F41" s="418">
        <v>6.1403150895216361E-3</v>
      </c>
      <c r="G41" s="418"/>
      <c r="H41" s="104">
        <v>3.5586851913145794</v>
      </c>
      <c r="I41" s="418"/>
      <c r="J41" s="549">
        <v>3.3958779500919047</v>
      </c>
      <c r="K41" s="552"/>
      <c r="L41" s="428">
        <v>4.7942606776627088E-2</v>
      </c>
      <c r="M41" s="101"/>
      <c r="N41" s="40">
        <v>2.349731163205409</v>
      </c>
      <c r="O41" s="418"/>
      <c r="P41" s="549">
        <v>2.5070593433991331</v>
      </c>
      <c r="Q41" s="105"/>
      <c r="R41" s="418">
        <v>-6.2754071062559952E-2</v>
      </c>
      <c r="S41" s="544"/>
    </row>
    <row r="42" spans="1:19" x14ac:dyDescent="0.2">
      <c r="A42" s="551" t="s">
        <v>188</v>
      </c>
      <c r="B42" s="39">
        <v>11.367136365746054</v>
      </c>
      <c r="C42" s="40"/>
      <c r="D42" s="549">
        <v>11.260069866386141</v>
      </c>
      <c r="E42" s="549"/>
      <c r="F42" s="418">
        <v>9.5085111043165752E-3</v>
      </c>
      <c r="G42" s="418"/>
      <c r="H42" s="104">
        <v>11.255239927029995</v>
      </c>
      <c r="I42" s="418"/>
      <c r="J42" s="549">
        <v>11.225229365338981</v>
      </c>
      <c r="K42" s="552"/>
      <c r="L42" s="428">
        <v>2.6734920698975131E-3</v>
      </c>
      <c r="M42" s="101"/>
      <c r="N42" s="40">
        <v>12.240663924597362</v>
      </c>
      <c r="O42" s="418"/>
      <c r="P42" s="549">
        <v>12.084804400879259</v>
      </c>
      <c r="Q42" s="105"/>
      <c r="R42" s="418">
        <v>1.2897149059918848E-2</v>
      </c>
      <c r="S42" s="544"/>
    </row>
    <row r="43" spans="1:19" x14ac:dyDescent="0.2">
      <c r="A43" s="553" t="s">
        <v>1095</v>
      </c>
      <c r="B43" s="580"/>
      <c r="C43" s="581"/>
      <c r="D43" s="581"/>
      <c r="E43" s="581"/>
      <c r="F43" s="576"/>
      <c r="G43" s="576"/>
      <c r="H43" s="582"/>
      <c r="I43" s="576"/>
      <c r="J43" s="583"/>
      <c r="K43" s="584"/>
      <c r="L43" s="578"/>
      <c r="M43" s="579"/>
      <c r="N43" s="581"/>
      <c r="O43" s="576"/>
      <c r="P43" s="581"/>
      <c r="Q43" s="584"/>
      <c r="R43" s="576"/>
      <c r="S43" s="578"/>
    </row>
    <row r="44" spans="1:19" x14ac:dyDescent="0.2">
      <c r="A44" s="413" t="s">
        <v>190</v>
      </c>
      <c r="B44" s="34">
        <v>566528.56062303996</v>
      </c>
      <c r="C44" s="36"/>
      <c r="D44" s="360">
        <v>555008.12110258709</v>
      </c>
      <c r="E44" s="360"/>
      <c r="F44" s="418">
        <v>2.075724495267961E-2</v>
      </c>
      <c r="G44" s="418"/>
      <c r="H44" s="103">
        <v>476608.0156684058</v>
      </c>
      <c r="I44" s="418"/>
      <c r="J44" s="547">
        <v>479406.78344044759</v>
      </c>
      <c r="K44" s="18"/>
      <c r="L44" s="428">
        <v>-5.837981164881558E-3</v>
      </c>
      <c r="M44" s="101"/>
      <c r="N44" s="36">
        <v>89920.54495440262</v>
      </c>
      <c r="O44" s="418"/>
      <c r="P44" s="360">
        <v>75601.3376621395</v>
      </c>
      <c r="Q44" s="18"/>
      <c r="R44" s="418">
        <v>0.18940415255951293</v>
      </c>
      <c r="S44" s="428"/>
    </row>
    <row r="45" spans="1:19" x14ac:dyDescent="0.2">
      <c r="A45" s="413" t="s">
        <v>327</v>
      </c>
      <c r="B45" s="34">
        <v>363590.9906507121</v>
      </c>
      <c r="C45" s="36"/>
      <c r="D45" s="360">
        <v>355383.96670978278</v>
      </c>
      <c r="E45" s="360"/>
      <c r="F45" s="418">
        <v>2.3093399561357898E-2</v>
      </c>
      <c r="G45" s="418"/>
      <c r="H45" s="103">
        <v>307455.7478470325</v>
      </c>
      <c r="I45" s="418"/>
      <c r="J45" s="547">
        <v>308408.57755948295</v>
      </c>
      <c r="K45" s="18"/>
      <c r="L45" s="428">
        <v>-3.0895045786029519E-3</v>
      </c>
      <c r="M45" s="101"/>
      <c r="N45" s="36">
        <v>56135.24280369487</v>
      </c>
      <c r="O45" s="418"/>
      <c r="P45" s="360">
        <v>46975.38915029983</v>
      </c>
      <c r="Q45" s="18"/>
      <c r="R45" s="418">
        <v>0.19499260823763873</v>
      </c>
      <c r="S45" s="428"/>
    </row>
    <row r="46" spans="1:19" x14ac:dyDescent="0.2">
      <c r="A46" s="413" t="s">
        <v>192</v>
      </c>
      <c r="B46" s="395">
        <v>257745.05271594826</v>
      </c>
      <c r="C46" s="36"/>
      <c r="D46" s="360">
        <v>241044.59277099199</v>
      </c>
      <c r="E46" s="360"/>
      <c r="F46" s="418">
        <v>6.9283694576890126E-2</v>
      </c>
      <c r="G46" s="418"/>
      <c r="H46" s="103">
        <v>229239.7359515767</v>
      </c>
      <c r="I46" s="418"/>
      <c r="J46" s="547">
        <v>220805.95531852177</v>
      </c>
      <c r="K46" s="18"/>
      <c r="L46" s="428">
        <v>3.8195440068130665E-2</v>
      </c>
      <c r="M46" s="101"/>
      <c r="N46" s="36">
        <v>28505.31676439484</v>
      </c>
      <c r="O46" s="418"/>
      <c r="P46" s="360">
        <v>20238.637452470226</v>
      </c>
      <c r="Q46" s="18"/>
      <c r="R46" s="418">
        <v>0.40846026968656551</v>
      </c>
      <c r="S46" s="428"/>
    </row>
    <row r="47" spans="1:19" x14ac:dyDescent="0.2">
      <c r="A47" s="413" t="s">
        <v>193</v>
      </c>
      <c r="B47" s="34">
        <v>174909.66992169092</v>
      </c>
      <c r="C47" s="36"/>
      <c r="D47" s="360">
        <v>163424.3558357555</v>
      </c>
      <c r="E47" s="360"/>
      <c r="F47" s="418">
        <v>7.0279084333539424E-2</v>
      </c>
      <c r="G47" s="418"/>
      <c r="H47" s="103">
        <v>158421.96123306119</v>
      </c>
      <c r="I47" s="418"/>
      <c r="J47" s="547">
        <v>152873.23853978131</v>
      </c>
      <c r="K47" s="18"/>
      <c r="L47" s="428">
        <v>3.6296233050861736E-2</v>
      </c>
      <c r="M47" s="101"/>
      <c r="N47" s="36">
        <v>16487.708688654773</v>
      </c>
      <c r="O47" s="418"/>
      <c r="P47" s="360">
        <v>10551.117295974194</v>
      </c>
      <c r="Q47" s="18"/>
      <c r="R47" s="418">
        <v>0.56265049720807292</v>
      </c>
      <c r="S47" s="428"/>
    </row>
    <row r="48" spans="1:19" x14ac:dyDescent="0.2">
      <c r="A48" s="433" t="s">
        <v>194</v>
      </c>
      <c r="B48" s="34">
        <v>218410.90262487295</v>
      </c>
      <c r="C48" s="36"/>
      <c r="D48" s="360">
        <v>220754.24482503731</v>
      </c>
      <c r="E48" s="360"/>
      <c r="F48" s="418">
        <v>-1.0615162585080166E-2</v>
      </c>
      <c r="G48" s="418"/>
      <c r="H48" s="103">
        <v>206742.97153659238</v>
      </c>
      <c r="I48" s="418"/>
      <c r="J48" s="547">
        <v>208612.3727737359</v>
      </c>
      <c r="K48" s="18"/>
      <c r="L48" s="428">
        <v>-8.9611235052251877E-3</v>
      </c>
      <c r="M48" s="101"/>
      <c r="N48" s="36">
        <v>11667.931088287638</v>
      </c>
      <c r="O48" s="418"/>
      <c r="P48" s="360">
        <v>12141.872051301423</v>
      </c>
      <c r="Q48" s="18"/>
      <c r="R48" s="418">
        <v>-3.9033598856198289E-2</v>
      </c>
      <c r="S48" s="428"/>
    </row>
    <row r="49" spans="1:19" x14ac:dyDescent="0.2">
      <c r="A49" s="413" t="s">
        <v>195</v>
      </c>
      <c r="B49" s="34">
        <v>159370.95307399397</v>
      </c>
      <c r="C49" s="36"/>
      <c r="D49" s="360">
        <v>160148.90049326324</v>
      </c>
      <c r="E49" s="360"/>
      <c r="F49" s="418">
        <v>-4.8576507042706624E-3</v>
      </c>
      <c r="G49" s="418"/>
      <c r="H49" s="103">
        <v>152469.80381798168</v>
      </c>
      <c r="I49" s="418"/>
      <c r="J49" s="547">
        <v>153448.1206846422</v>
      </c>
      <c r="K49" s="18"/>
      <c r="L49" s="428">
        <v>-6.375554567208422E-3</v>
      </c>
      <c r="M49" s="101"/>
      <c r="N49" s="36">
        <v>6901.1492560148026</v>
      </c>
      <c r="O49" s="418"/>
      <c r="P49" s="360">
        <v>6700.7798086210341</v>
      </c>
      <c r="Q49" s="18"/>
      <c r="R49" s="418">
        <v>2.9902407349063884E-2</v>
      </c>
      <c r="S49" s="428"/>
    </row>
    <row r="50" spans="1:19" x14ac:dyDescent="0.2">
      <c r="A50" s="413" t="s">
        <v>196</v>
      </c>
      <c r="B50" s="34">
        <v>126104.78146657151</v>
      </c>
      <c r="C50" s="36"/>
      <c r="D50" s="360">
        <v>115706.1583119753</v>
      </c>
      <c r="E50" s="360"/>
      <c r="F50" s="418">
        <v>8.9870956795218185E-2</v>
      </c>
      <c r="G50" s="418"/>
      <c r="H50" s="103">
        <v>118647.78782296478</v>
      </c>
      <c r="I50" s="418"/>
      <c r="J50" s="547">
        <v>105755.84550572796</v>
      </c>
      <c r="K50" s="18"/>
      <c r="L50" s="428">
        <v>0.12190288163824056</v>
      </c>
      <c r="M50" s="101"/>
      <c r="N50" s="36">
        <v>7456.9936436079633</v>
      </c>
      <c r="O50" s="418"/>
      <c r="P50" s="360">
        <v>9950.3128062473388</v>
      </c>
      <c r="Q50" s="18"/>
      <c r="R50" s="418">
        <v>-0.25057696287436676</v>
      </c>
      <c r="S50" s="428"/>
    </row>
    <row r="51" spans="1:19" x14ac:dyDescent="0.2">
      <c r="A51" s="413" t="s">
        <v>197</v>
      </c>
      <c r="B51" s="34">
        <v>21157.177558485015</v>
      </c>
      <c r="C51" s="36"/>
      <c r="D51" s="360">
        <v>20033.71812021275</v>
      </c>
      <c r="E51" s="360"/>
      <c r="F51" s="418">
        <v>5.6078428953173956E-2</v>
      </c>
      <c r="G51" s="418"/>
      <c r="H51" s="103">
        <v>18177.431478161612</v>
      </c>
      <c r="I51" s="418"/>
      <c r="J51" s="547">
        <v>17624.766603658853</v>
      </c>
      <c r="K51" s="18"/>
      <c r="L51" s="428">
        <v>3.1357287556252118E-2</v>
      </c>
      <c r="M51" s="101"/>
      <c r="N51" s="36">
        <v>2979.7460803231425</v>
      </c>
      <c r="O51" s="418"/>
      <c r="P51" s="360">
        <v>2408.9515165538978</v>
      </c>
      <c r="Q51" s="18"/>
      <c r="R51" s="418">
        <v>0.23694730252844159</v>
      </c>
      <c r="S51" s="428"/>
    </row>
    <row r="52" spans="1:19" x14ac:dyDescent="0.2">
      <c r="A52" s="413" t="s">
        <v>198</v>
      </c>
      <c r="B52" s="34">
        <v>90718.54520719609</v>
      </c>
      <c r="C52" s="36"/>
      <c r="D52" s="360">
        <v>93154.594057259266</v>
      </c>
      <c r="E52" s="360"/>
      <c r="F52" s="418">
        <v>-2.6150603464235075E-2</v>
      </c>
      <c r="G52" s="418"/>
      <c r="H52" s="103">
        <v>72384.747697665691</v>
      </c>
      <c r="I52" s="418"/>
      <c r="J52" s="547">
        <v>79634.427372604885</v>
      </c>
      <c r="K52" s="18"/>
      <c r="L52" s="428">
        <v>-9.1037003895543339E-2</v>
      </c>
      <c r="M52" s="101"/>
      <c r="N52" s="36">
        <v>18333.797509541815</v>
      </c>
      <c r="O52" s="418"/>
      <c r="P52" s="360">
        <v>13520.166684654379</v>
      </c>
      <c r="Q52" s="18"/>
      <c r="R52" s="418">
        <v>0.35603339346037716</v>
      </c>
      <c r="S52" s="428"/>
    </row>
    <row r="53" spans="1:19" x14ac:dyDescent="0.2">
      <c r="A53" s="413" t="s">
        <v>199</v>
      </c>
      <c r="B53" s="34">
        <v>73912.45042897707</v>
      </c>
      <c r="C53" s="36"/>
      <c r="D53" s="360">
        <v>74279.417669556278</v>
      </c>
      <c r="E53" s="360"/>
      <c r="F53" s="418">
        <v>-4.940362378872163E-3</v>
      </c>
      <c r="G53" s="418"/>
      <c r="H53" s="103">
        <v>68723.569935451305</v>
      </c>
      <c r="I53" s="418"/>
      <c r="J53" s="547">
        <v>68186.779039911722</v>
      </c>
      <c r="K53" s="18"/>
      <c r="L53" s="428">
        <v>7.8723603475298904E-3</v>
      </c>
      <c r="M53" s="101"/>
      <c r="N53" s="36">
        <v>5188.88049353121</v>
      </c>
      <c r="O53" s="418"/>
      <c r="P53" s="360">
        <v>6092.6386296445598</v>
      </c>
      <c r="Q53" s="18"/>
      <c r="R53" s="418">
        <v>-0.14833608081004376</v>
      </c>
      <c r="S53" s="428"/>
    </row>
    <row r="54" spans="1:19" x14ac:dyDescent="0.2">
      <c r="A54" s="573" t="s">
        <v>200</v>
      </c>
      <c r="B54" s="580"/>
      <c r="C54" s="581"/>
      <c r="D54" s="581"/>
      <c r="E54" s="581"/>
      <c r="F54" s="576"/>
      <c r="G54" s="576"/>
      <c r="H54" s="582"/>
      <c r="I54" s="576"/>
      <c r="J54" s="583"/>
      <c r="K54" s="584"/>
      <c r="L54" s="578"/>
      <c r="M54" s="579"/>
      <c r="N54" s="583"/>
      <c r="O54" s="576"/>
      <c r="P54" s="581"/>
      <c r="Q54" s="584"/>
      <c r="R54" s="576"/>
      <c r="S54" s="578"/>
    </row>
    <row r="55" spans="1:19" x14ac:dyDescent="0.2">
      <c r="A55" s="433" t="s">
        <v>201</v>
      </c>
      <c r="B55" s="34">
        <v>1014304.8526192423</v>
      </c>
      <c r="C55" s="36"/>
      <c r="D55" s="360">
        <v>982169.73459037906</v>
      </c>
      <c r="E55" s="360">
        <v>0</v>
      </c>
      <c r="F55" s="418">
        <v>3.2718497523511449E-2</v>
      </c>
      <c r="G55" s="418"/>
      <c r="H55" s="103">
        <v>897493.81323163898</v>
      </c>
      <c r="I55" s="418"/>
      <c r="J55" s="547">
        <v>888675.12609265838</v>
      </c>
      <c r="K55" s="18"/>
      <c r="L55" s="428">
        <v>9.9234094440729479E-3</v>
      </c>
      <c r="M55" s="101"/>
      <c r="N55" s="37">
        <v>116811.03938741959</v>
      </c>
      <c r="O55" s="418"/>
      <c r="P55" s="360">
        <v>93494.608497720736</v>
      </c>
      <c r="Q55" s="18"/>
      <c r="R55" s="418">
        <v>0.24938797289329548</v>
      </c>
      <c r="S55" s="428"/>
    </row>
    <row r="56" spans="1:19" x14ac:dyDescent="0.2">
      <c r="A56" s="433" t="s">
        <v>202</v>
      </c>
      <c r="B56" s="34">
        <v>948376.0028876164</v>
      </c>
      <c r="C56" s="36"/>
      <c r="D56" s="360">
        <v>915060.63067427604</v>
      </c>
      <c r="E56" s="360">
        <v>0</v>
      </c>
      <c r="F56" s="418">
        <v>3.6407830362881456E-2</v>
      </c>
      <c r="G56" s="418"/>
      <c r="H56" s="103">
        <v>838395.65006235649</v>
      </c>
      <c r="I56" s="418"/>
      <c r="J56" s="547">
        <v>828128.49989439885</v>
      </c>
      <c r="K56" s="18"/>
      <c r="L56" s="428">
        <v>1.2398015729765238E-2</v>
      </c>
      <c r="M56" s="101"/>
      <c r="N56" s="37">
        <v>109980.35282555947</v>
      </c>
      <c r="O56" s="418"/>
      <c r="P56" s="360">
        <v>86932.130779877247</v>
      </c>
      <c r="Q56" s="18"/>
      <c r="R56" s="418">
        <v>0.26512892113553654</v>
      </c>
      <c r="S56" s="428"/>
    </row>
    <row r="57" spans="1:19" x14ac:dyDescent="0.2">
      <c r="A57" s="433" t="s">
        <v>203</v>
      </c>
      <c r="B57" s="34">
        <v>69253.027760832701</v>
      </c>
      <c r="C57" s="36"/>
      <c r="D57" s="360">
        <v>69745.493266496298</v>
      </c>
      <c r="E57" s="360">
        <v>0</v>
      </c>
      <c r="F57" s="418">
        <v>-7.0608935803478309E-3</v>
      </c>
      <c r="G57" s="418"/>
      <c r="H57" s="103">
        <v>61700.923216465002</v>
      </c>
      <c r="I57" s="418"/>
      <c r="J57" s="547">
        <v>63135.750363755571</v>
      </c>
      <c r="K57" s="18"/>
      <c r="L57" s="428">
        <v>-2.2726064694310853E-2</v>
      </c>
      <c r="M57" s="101"/>
      <c r="N57" s="37">
        <v>7552.1045443670764</v>
      </c>
      <c r="O57" s="418"/>
      <c r="P57" s="360">
        <v>6609.7429027407334</v>
      </c>
      <c r="Q57" s="18"/>
      <c r="R57" s="418">
        <v>0.14257160308543806</v>
      </c>
      <c r="S57" s="428"/>
    </row>
    <row r="58" spans="1:19" x14ac:dyDescent="0.2">
      <c r="A58" s="433" t="s">
        <v>545</v>
      </c>
      <c r="B58" s="34">
        <v>12930.229100387116</v>
      </c>
      <c r="C58" s="36"/>
      <c r="D58" s="360">
        <v>14272.187617952228</v>
      </c>
      <c r="E58" s="360">
        <v>0</v>
      </c>
      <c r="F58" s="418">
        <v>-9.4026126441690921E-2</v>
      </c>
      <c r="G58" s="418"/>
      <c r="H58" s="103">
        <v>11637.900679666674</v>
      </c>
      <c r="I58" s="418"/>
      <c r="J58" s="547">
        <v>12384.872820479739</v>
      </c>
      <c r="K58" s="18"/>
      <c r="L58" s="428">
        <v>-6.0313266970159311E-2</v>
      </c>
      <c r="M58" s="101"/>
      <c r="N58" s="37">
        <v>1292.3284207202644</v>
      </c>
      <c r="O58" s="418"/>
      <c r="P58" s="360">
        <v>1887.3147974724882</v>
      </c>
      <c r="Q58" s="18"/>
      <c r="R58" s="418">
        <v>-0.31525550350637627</v>
      </c>
      <c r="S58" s="428"/>
    </row>
    <row r="59" spans="1:19" x14ac:dyDescent="0.2">
      <c r="A59" s="433" t="s">
        <v>205</v>
      </c>
      <c r="B59" s="34">
        <v>44056.572653191055</v>
      </c>
      <c r="C59" s="36"/>
      <c r="D59" s="360">
        <v>45354.772815388016</v>
      </c>
      <c r="E59" s="360">
        <v>0</v>
      </c>
      <c r="F59" s="418">
        <v>-2.8623231506001646E-2</v>
      </c>
      <c r="G59" s="418"/>
      <c r="H59" s="103">
        <v>40106.176055712371</v>
      </c>
      <c r="I59" s="418"/>
      <c r="J59" s="547">
        <v>39798.369980134499</v>
      </c>
      <c r="K59" s="18"/>
      <c r="L59" s="428">
        <v>7.7341377481417971E-3</v>
      </c>
      <c r="M59" s="101"/>
      <c r="N59" s="37">
        <v>3950.3965974800731</v>
      </c>
      <c r="O59" s="418"/>
      <c r="P59" s="360">
        <v>5556.4028352535161</v>
      </c>
      <c r="Q59" s="18"/>
      <c r="R59" s="418">
        <v>-0.28903704166009547</v>
      </c>
      <c r="S59" s="428"/>
    </row>
    <row r="60" spans="1:19" x14ac:dyDescent="0.2">
      <c r="A60" s="433" t="s">
        <v>206</v>
      </c>
      <c r="B60" s="34">
        <v>24633.843052820601</v>
      </c>
      <c r="C60" s="36"/>
      <c r="D60" s="360">
        <v>27402.727869644445</v>
      </c>
      <c r="E60" s="360">
        <v>0</v>
      </c>
      <c r="F60" s="418">
        <v>-0.10104413071558085</v>
      </c>
      <c r="G60" s="418"/>
      <c r="H60" s="103">
        <v>22792.209609942016</v>
      </c>
      <c r="I60" s="418"/>
      <c r="J60" s="547">
        <v>23605.936514961551</v>
      </c>
      <c r="K60" s="18"/>
      <c r="L60" s="428">
        <v>-3.4471282446421544E-2</v>
      </c>
      <c r="M60" s="101"/>
      <c r="N60" s="37">
        <v>1841.633442878926</v>
      </c>
      <c r="O60" s="418"/>
      <c r="P60" s="360">
        <v>3796.7913546828927</v>
      </c>
      <c r="Q60" s="18"/>
      <c r="R60" s="418">
        <v>-0.51495005365320135</v>
      </c>
      <c r="S60" s="428"/>
    </row>
    <row r="61" spans="1:19" x14ac:dyDescent="0.2">
      <c r="A61" s="433" t="s">
        <v>207</v>
      </c>
      <c r="B61" s="34">
        <v>8893.5669996258985</v>
      </c>
      <c r="C61" s="36"/>
      <c r="D61" s="360">
        <v>8367.358435507258</v>
      </c>
      <c r="E61" s="360">
        <v>0</v>
      </c>
      <c r="F61" s="418">
        <v>6.2888254181349634E-2</v>
      </c>
      <c r="G61" s="418"/>
      <c r="H61" s="103">
        <v>8467.1158828426433</v>
      </c>
      <c r="I61" s="418"/>
      <c r="J61" s="547">
        <v>8085.7942413728051</v>
      </c>
      <c r="K61" s="18"/>
      <c r="L61" s="428">
        <v>4.7159453986439483E-2</v>
      </c>
      <c r="M61" s="101"/>
      <c r="N61" s="37">
        <v>426.45111678313413</v>
      </c>
      <c r="O61" s="418"/>
      <c r="P61" s="360">
        <v>281.56419413445212</v>
      </c>
      <c r="Q61" s="18"/>
      <c r="R61" s="418">
        <v>0.51457864908595519</v>
      </c>
      <c r="S61" s="428"/>
    </row>
    <row r="62" spans="1:19" x14ac:dyDescent="0.2">
      <c r="A62" s="433" t="s">
        <v>208</v>
      </c>
      <c r="B62" s="34">
        <v>12829.027509140758</v>
      </c>
      <c r="C62" s="36"/>
      <c r="D62" s="360">
        <v>11562.121532308309</v>
      </c>
      <c r="E62" s="360">
        <v>0</v>
      </c>
      <c r="F62" s="418">
        <v>0.1095738332530327</v>
      </c>
      <c r="G62" s="418"/>
      <c r="H62" s="103">
        <v>11014.095715828087</v>
      </c>
      <c r="I62" s="418"/>
      <c r="J62" s="547">
        <v>10067.826179066191</v>
      </c>
      <c r="K62" s="18"/>
      <c r="L62" s="428">
        <v>9.3989459087946273E-2</v>
      </c>
      <c r="M62" s="101"/>
      <c r="N62" s="37">
        <v>1814.9317933126304</v>
      </c>
      <c r="O62" s="418"/>
      <c r="P62" s="360">
        <v>1494.2953532421184</v>
      </c>
      <c r="Q62" s="18"/>
      <c r="R62" s="418">
        <v>0.21457367137951594</v>
      </c>
      <c r="S62" s="428"/>
    </row>
    <row r="63" spans="1:19" x14ac:dyDescent="0.2">
      <c r="A63" s="433" t="s">
        <v>209</v>
      </c>
      <c r="B63" s="34">
        <v>23989.234347700898</v>
      </c>
      <c r="C63" s="36"/>
      <c r="D63" s="360">
        <v>23954.827883459333</v>
      </c>
      <c r="E63" s="360">
        <v>0</v>
      </c>
      <c r="F63" s="418">
        <v>1.4363060510788549E-3</v>
      </c>
      <c r="G63" s="418"/>
      <c r="H63" s="103">
        <v>22882.619035669366</v>
      </c>
      <c r="I63" s="418"/>
      <c r="J63" s="547">
        <v>22958.169908964559</v>
      </c>
      <c r="K63" s="18"/>
      <c r="L63" s="428">
        <v>-3.2908055648500274E-3</v>
      </c>
      <c r="M63" s="101"/>
      <c r="N63" s="37">
        <v>1106.615312032264</v>
      </c>
      <c r="O63" s="418"/>
      <c r="P63" s="360">
        <v>996.65797449477282</v>
      </c>
      <c r="Q63" s="18"/>
      <c r="R63" s="418">
        <v>0.1103260500105173</v>
      </c>
      <c r="S63" s="428"/>
    </row>
    <row r="64" spans="1:19" x14ac:dyDescent="0.2">
      <c r="A64" s="433" t="s">
        <v>210</v>
      </c>
      <c r="B64" s="34">
        <v>69701.597975972996</v>
      </c>
      <c r="C64" s="36"/>
      <c r="D64" s="360">
        <v>68949.303041948777</v>
      </c>
      <c r="E64" s="360">
        <v>0</v>
      </c>
      <c r="F64" s="418">
        <v>1.0910841746529664E-2</v>
      </c>
      <c r="G64" s="418"/>
      <c r="H64" s="103">
        <v>64693.441507345247</v>
      </c>
      <c r="I64" s="418"/>
      <c r="J64" s="547">
        <v>64707.765349547059</v>
      </c>
      <c r="K64" s="18"/>
      <c r="L64" s="428">
        <v>-2.2136202856696963E-4</v>
      </c>
      <c r="M64" s="101"/>
      <c r="N64" s="38">
        <v>5008.1564686307192</v>
      </c>
      <c r="O64" s="418"/>
      <c r="P64" s="360">
        <v>4241.5376924017182</v>
      </c>
      <c r="Q64" s="18"/>
      <c r="R64" s="418">
        <v>0.18074076710489223</v>
      </c>
      <c r="S64" s="428"/>
    </row>
    <row r="65" spans="1:19" x14ac:dyDescent="0.2">
      <c r="A65" s="433" t="s">
        <v>211</v>
      </c>
      <c r="B65" s="34">
        <v>4308.5811164093511</v>
      </c>
      <c r="C65" s="36"/>
      <c r="D65" s="360">
        <v>5374.2199153782822</v>
      </c>
      <c r="E65" s="360">
        <v>0</v>
      </c>
      <c r="F65" s="418">
        <v>-0.19828715901997518</v>
      </c>
      <c r="G65" s="418"/>
      <c r="H65" s="103">
        <v>4197.9620603798339</v>
      </c>
      <c r="I65" s="418"/>
      <c r="J65" s="547">
        <v>5120.8209076653011</v>
      </c>
      <c r="K65" s="18"/>
      <c r="L65" s="428">
        <v>-0.1802169737871617</v>
      </c>
      <c r="M65" s="101"/>
      <c r="N65" s="38">
        <v>110.61905602950161</v>
      </c>
      <c r="O65" s="418"/>
      <c r="P65" s="360">
        <v>253.39900771298107</v>
      </c>
      <c r="Q65" s="18"/>
      <c r="R65" s="418">
        <v>-0.56345900077557864</v>
      </c>
      <c r="S65" s="428"/>
    </row>
    <row r="66" spans="1:19" x14ac:dyDescent="0.2">
      <c r="A66" s="433" t="s">
        <v>212</v>
      </c>
      <c r="B66" s="34">
        <v>1253.7041252765794</v>
      </c>
      <c r="C66" s="36"/>
      <c r="D66" s="360">
        <v>1613.6953519648309</v>
      </c>
      <c r="E66" s="360">
        <v>0</v>
      </c>
      <c r="F66" s="418">
        <v>-0.22308499943928528</v>
      </c>
      <c r="G66" s="428"/>
      <c r="H66" s="103">
        <v>1218.6941402681646</v>
      </c>
      <c r="I66" s="19"/>
      <c r="J66" s="547">
        <v>1295.0809554025061</v>
      </c>
      <c r="K66" s="18"/>
      <c r="L66" s="428">
        <v>-5.8982270425404264E-2</v>
      </c>
      <c r="M66" s="101"/>
      <c r="N66" s="38">
        <v>35.009985008414866</v>
      </c>
      <c r="O66" s="19"/>
      <c r="P66" s="360">
        <v>318.61439656232471</v>
      </c>
      <c r="Q66" s="18"/>
      <c r="R66" s="418">
        <v>-0.89011800663700869</v>
      </c>
      <c r="S66" s="428"/>
    </row>
    <row r="67" spans="1:19" x14ac:dyDescent="0.2">
      <c r="A67" s="433" t="s">
        <v>213</v>
      </c>
      <c r="B67" s="502">
        <v>4754.85224520262</v>
      </c>
      <c r="C67" s="360"/>
      <c r="D67" s="360">
        <v>4887.1318272926255</v>
      </c>
      <c r="E67" s="360">
        <v>0</v>
      </c>
      <c r="F67" s="418">
        <v>-2.7066915066886136E-2</v>
      </c>
      <c r="G67" s="428"/>
      <c r="H67" s="502">
        <v>3775.8981136877765</v>
      </c>
      <c r="I67" s="436"/>
      <c r="J67" s="502">
        <v>3820.4075637659603</v>
      </c>
      <c r="K67" s="445"/>
      <c r="L67" s="418">
        <v>-1.1650445491817816E-2</v>
      </c>
      <c r="M67" s="101"/>
      <c r="N67" s="502">
        <v>978.95413151482364</v>
      </c>
      <c r="O67" s="436"/>
      <c r="P67" s="502">
        <v>1066.7242635266653</v>
      </c>
      <c r="Q67" s="445"/>
      <c r="R67" s="418">
        <v>-8.2280055880295994E-2</v>
      </c>
      <c r="S67" s="428"/>
    </row>
    <row r="68" spans="1:19" x14ac:dyDescent="0.2">
      <c r="A68" s="560" t="s">
        <v>1065</v>
      </c>
      <c r="B68" s="585">
        <v>48.433920711212927</v>
      </c>
      <c r="C68" s="561"/>
      <c r="D68" s="561"/>
      <c r="E68" s="561"/>
      <c r="F68" s="443"/>
      <c r="G68" s="444"/>
      <c r="H68" s="585">
        <v>48.329994051889045</v>
      </c>
      <c r="I68" s="586"/>
      <c r="J68" s="585"/>
      <c r="K68" s="562"/>
      <c r="L68" s="443"/>
      <c r="M68" s="174"/>
      <c r="N68" s="585">
        <v>49.182088387692531</v>
      </c>
      <c r="O68" s="586"/>
      <c r="P68" s="585"/>
      <c r="Q68" s="562"/>
      <c r="R68" s="443"/>
      <c r="S68" s="444"/>
    </row>
    <row r="69" spans="1:19" x14ac:dyDescent="0.2">
      <c r="A69" s="397"/>
      <c r="B69" s="502"/>
      <c r="C69" s="360"/>
      <c r="D69" s="360"/>
      <c r="E69" s="360"/>
      <c r="F69" s="418"/>
      <c r="G69" s="418"/>
      <c r="H69" s="502"/>
      <c r="I69" s="436"/>
      <c r="J69" s="502"/>
      <c r="K69" s="445"/>
      <c r="L69" s="418"/>
      <c r="M69" s="19"/>
      <c r="N69" s="502"/>
      <c r="O69" s="436"/>
      <c r="P69" s="502"/>
      <c r="Q69" s="445"/>
      <c r="R69" s="418"/>
      <c r="S69" s="418"/>
    </row>
    <row r="70" spans="1:19" x14ac:dyDescent="0.2">
      <c r="A70" s="397" t="s">
        <v>1117</v>
      </c>
      <c r="B70" s="502"/>
      <c r="C70" s="360"/>
      <c r="D70" s="360"/>
      <c r="E70" s="360"/>
      <c r="F70" s="418"/>
      <c r="G70" s="418"/>
      <c r="H70" s="502"/>
      <c r="I70" s="436"/>
      <c r="J70" s="502"/>
      <c r="K70" s="445"/>
      <c r="L70" s="418"/>
      <c r="M70" s="19"/>
      <c r="N70" s="502"/>
      <c r="O70" s="436"/>
      <c r="P70" s="502"/>
      <c r="Q70" s="445"/>
      <c r="R70" s="418"/>
      <c r="S70" s="418"/>
    </row>
    <row r="71" spans="1:19" x14ac:dyDescent="0.2">
      <c r="A71" s="215" t="s">
        <v>1103</v>
      </c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215" t="s">
        <v>219</v>
      </c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A73" s="215"/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S80"/>
  <sheetViews>
    <sheetView showGridLines="0" topLeftCell="A28" zoomScaleNormal="100" workbookViewId="0">
      <selection activeCell="A6" sqref="A6:A72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Tables'!A73,":  ",'List of Tables'!C73)</f>
        <v>TABLE 60:  Hawai'i Island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812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813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10678170.807256944</v>
      </c>
      <c r="C6" s="53"/>
      <c r="D6" s="36">
        <v>10452516.168917377</v>
      </c>
      <c r="E6" s="36"/>
      <c r="F6" s="418">
        <v>2.1588547168249938E-2</v>
      </c>
      <c r="G6" s="418"/>
      <c r="H6" s="100">
        <v>8942533.8038873263</v>
      </c>
      <c r="I6" s="418"/>
      <c r="J6" s="360">
        <v>8804858.5234925151</v>
      </c>
      <c r="K6" s="18"/>
      <c r="L6" s="428">
        <v>1.5636285356258196E-2</v>
      </c>
      <c r="M6" s="101"/>
      <c r="N6" s="173">
        <v>1735637.0033696182</v>
      </c>
      <c r="O6" s="418"/>
      <c r="P6" s="360">
        <v>1647657.6454248617</v>
      </c>
      <c r="Q6" s="18"/>
      <c r="R6" s="418">
        <v>5.3396625317797944E-2</v>
      </c>
      <c r="S6" s="544"/>
    </row>
    <row r="7" spans="1:19" x14ac:dyDescent="0.2">
      <c r="A7" s="439" t="s">
        <v>154</v>
      </c>
      <c r="B7" s="34">
        <v>1435245.1273175229</v>
      </c>
      <c r="C7" s="36"/>
      <c r="D7" s="36">
        <v>1433281.7775096842</v>
      </c>
      <c r="E7" s="36">
        <v>0</v>
      </c>
      <c r="F7" s="418">
        <v>1.369828207297787E-3</v>
      </c>
      <c r="G7" s="418"/>
      <c r="H7" s="103">
        <v>1055382.6965332942</v>
      </c>
      <c r="I7" s="418"/>
      <c r="J7" s="360">
        <v>1072677.9751638412</v>
      </c>
      <c r="K7" s="18"/>
      <c r="L7" s="428">
        <v>-1.6123458326722247E-2</v>
      </c>
      <c r="M7" s="101"/>
      <c r="N7" s="36">
        <v>379862.43078731745</v>
      </c>
      <c r="O7" s="418"/>
      <c r="P7" s="360">
        <v>360603.80234584317</v>
      </c>
      <c r="Q7" s="18"/>
      <c r="R7" s="418">
        <v>5.3406615005695282E-2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209261.80515237837</v>
      </c>
      <c r="C9" s="36"/>
      <c r="D9" s="36">
        <v>213097.97735215735</v>
      </c>
      <c r="E9" s="36"/>
      <c r="F9" s="418">
        <v>-1.8001917462780414E-2</v>
      </c>
      <c r="G9" s="418"/>
      <c r="H9" s="103">
        <v>181147.62947594738</v>
      </c>
      <c r="I9" s="418"/>
      <c r="J9" s="547">
        <v>187717.20230748397</v>
      </c>
      <c r="K9" s="18"/>
      <c r="L9" s="428">
        <v>-3.4997180603488394E-2</v>
      </c>
      <c r="M9" s="101"/>
      <c r="N9" s="36">
        <v>28114.175676461942</v>
      </c>
      <c r="O9" s="418"/>
      <c r="P9" s="360">
        <v>25380.775044673399</v>
      </c>
      <c r="Q9" s="18"/>
      <c r="R9" s="418">
        <v>0.1076957116942808</v>
      </c>
      <c r="S9" s="428"/>
    </row>
    <row r="10" spans="1:19" x14ac:dyDescent="0.2">
      <c r="A10" s="546" t="s">
        <v>157</v>
      </c>
      <c r="B10" s="34">
        <v>657554.0269358001</v>
      </c>
      <c r="C10" s="36"/>
      <c r="D10" s="36">
        <v>654744.25697500259</v>
      </c>
      <c r="E10" s="36"/>
      <c r="F10" s="418">
        <v>4.2914006970889429E-3</v>
      </c>
      <c r="G10" s="418"/>
      <c r="H10" s="103">
        <v>485216.95507384551</v>
      </c>
      <c r="I10" s="418"/>
      <c r="J10" s="547">
        <v>492875.77005283698</v>
      </c>
      <c r="K10" s="18"/>
      <c r="L10" s="428">
        <v>-1.5539037307860406E-2</v>
      </c>
      <c r="M10" s="101"/>
      <c r="N10" s="36">
        <v>172337.07185986606</v>
      </c>
      <c r="O10" s="418"/>
      <c r="P10" s="360">
        <v>161868.48692216558</v>
      </c>
      <c r="Q10" s="18"/>
      <c r="R10" s="418">
        <v>6.4673397130933175E-2</v>
      </c>
      <c r="S10" s="428"/>
    </row>
    <row r="11" spans="1:19" x14ac:dyDescent="0.2">
      <c r="A11" s="546" t="s">
        <v>158</v>
      </c>
      <c r="B11" s="34">
        <v>568429.29523497436</v>
      </c>
      <c r="C11" s="36"/>
      <c r="D11" s="36">
        <v>565439.54318111483</v>
      </c>
      <c r="E11" s="36"/>
      <c r="F11" s="418">
        <v>5.287483144598335E-3</v>
      </c>
      <c r="G11" s="418"/>
      <c r="H11" s="103">
        <v>389018.11198389943</v>
      </c>
      <c r="I11" s="418"/>
      <c r="J11" s="360">
        <v>392085.00280208082</v>
      </c>
      <c r="K11" s="18"/>
      <c r="L11" s="428">
        <v>-7.8220049128722071E-3</v>
      </c>
      <c r="M11" s="101"/>
      <c r="N11" s="36">
        <v>179411.18325098316</v>
      </c>
      <c r="O11" s="418"/>
      <c r="P11" s="360">
        <v>173354.54037903398</v>
      </c>
      <c r="Q11" s="18"/>
      <c r="R11" s="418">
        <v>3.4937895821514291E-2</v>
      </c>
      <c r="S11" s="428"/>
    </row>
    <row r="12" spans="1:19" x14ac:dyDescent="0.2">
      <c r="A12" s="546" t="s">
        <v>159</v>
      </c>
      <c r="B12" s="45">
        <v>2.1223854154907071</v>
      </c>
      <c r="C12" s="43"/>
      <c r="D12" s="40">
        <v>2.1812574644427087</v>
      </c>
      <c r="E12" s="40"/>
      <c r="F12" s="418">
        <v>-2.6989958733295551E-2</v>
      </c>
      <c r="G12" s="418"/>
      <c r="H12" s="104">
        <v>2.0207016161832461</v>
      </c>
      <c r="I12" s="418"/>
      <c r="J12" s="548">
        <v>2.0734998053501217</v>
      </c>
      <c r="K12" s="18"/>
      <c r="L12" s="428">
        <v>-2.5463320049822893E-2</v>
      </c>
      <c r="M12" s="101"/>
      <c r="N12" s="43">
        <v>2.4673402592240827</v>
      </c>
      <c r="O12" s="418"/>
      <c r="P12" s="549">
        <v>2.501801138169625</v>
      </c>
      <c r="Q12" s="18"/>
      <c r="R12" s="418">
        <v>-1.3774427719204993E-2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496723.92437966744</v>
      </c>
      <c r="C14" s="36"/>
      <c r="D14" s="36">
        <v>502447.94926195079</v>
      </c>
      <c r="E14" s="36">
        <v>0</v>
      </c>
      <c r="F14" s="418">
        <v>-1.1392274345415105E-2</v>
      </c>
      <c r="G14" s="418"/>
      <c r="H14" s="103">
        <v>331327.4596741639</v>
      </c>
      <c r="I14" s="418"/>
      <c r="J14" s="547">
        <v>334351.55419338052</v>
      </c>
      <c r="K14" s="18"/>
      <c r="L14" s="428">
        <v>-9.0446551878971236E-3</v>
      </c>
      <c r="M14" s="101"/>
      <c r="N14" s="36">
        <v>165396.46470542721</v>
      </c>
      <c r="O14" s="418"/>
      <c r="P14" s="360">
        <v>168096.3950685703</v>
      </c>
      <c r="Q14" s="18"/>
      <c r="R14" s="418">
        <v>-1.606179812506826E-2</v>
      </c>
      <c r="S14" s="428"/>
    </row>
    <row r="15" spans="1:19" x14ac:dyDescent="0.2">
      <c r="A15" s="438" t="s">
        <v>162</v>
      </c>
      <c r="B15" s="34">
        <v>938521.20294111944</v>
      </c>
      <c r="C15" s="36"/>
      <c r="D15" s="36">
        <v>930833.82824684109</v>
      </c>
      <c r="E15" s="36">
        <v>0</v>
      </c>
      <c r="F15" s="418">
        <v>8.2585897299810931E-3</v>
      </c>
      <c r="G15" s="418"/>
      <c r="H15" s="34">
        <v>724055.23685959307</v>
      </c>
      <c r="I15" s="418"/>
      <c r="J15" s="547">
        <v>738326.42096954538</v>
      </c>
      <c r="K15" s="18"/>
      <c r="L15" s="428">
        <v>-1.9329098491710297E-2</v>
      </c>
      <c r="M15" s="101"/>
      <c r="N15" s="36">
        <v>214465.96608189211</v>
      </c>
      <c r="O15" s="418"/>
      <c r="P15" s="360">
        <v>192507.40727729574</v>
      </c>
      <c r="Q15" s="18"/>
      <c r="R15" s="418">
        <v>0.11406604615980484</v>
      </c>
      <c r="S15" s="428"/>
    </row>
    <row r="16" spans="1:19" x14ac:dyDescent="0.2">
      <c r="A16" s="433" t="s">
        <v>163</v>
      </c>
      <c r="B16" s="45">
        <v>5.0333605425492403</v>
      </c>
      <c r="C16" s="43"/>
      <c r="D16" s="40">
        <v>4.938441043630613</v>
      </c>
      <c r="E16" s="40"/>
      <c r="F16" s="418">
        <v>1.9220539048664016E-2</v>
      </c>
      <c r="G16" s="418"/>
      <c r="H16" s="104">
        <v>5.5667397135636163</v>
      </c>
      <c r="I16" s="418"/>
      <c r="J16" s="548">
        <v>5.558393726784205</v>
      </c>
      <c r="K16" s="18"/>
      <c r="L16" s="428">
        <v>1.5015105423702849E-3</v>
      </c>
      <c r="M16" s="101"/>
      <c r="N16" s="43">
        <v>3.5514578794866178</v>
      </c>
      <c r="O16" s="418"/>
      <c r="P16" s="549">
        <v>3.0942852567629067</v>
      </c>
      <c r="Q16" s="18"/>
      <c r="R16" s="418">
        <v>0.14774740684444307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116334.01246053843</v>
      </c>
      <c r="C18" s="36"/>
      <c r="D18" s="36">
        <v>125815.12262958384</v>
      </c>
      <c r="E18" s="36"/>
      <c r="F18" s="418">
        <v>-7.53574766759878E-2</v>
      </c>
      <c r="G18" s="418"/>
      <c r="H18" s="103">
        <v>48106.657611725524</v>
      </c>
      <c r="I18" s="418"/>
      <c r="J18" s="547">
        <v>52084.076191905617</v>
      </c>
      <c r="K18" s="18"/>
      <c r="L18" s="428">
        <v>-7.636534754931916E-2</v>
      </c>
      <c r="M18" s="101"/>
      <c r="N18" s="36">
        <v>68227.354848830291</v>
      </c>
      <c r="O18" s="418"/>
      <c r="P18" s="360">
        <v>73731.046437678218</v>
      </c>
      <c r="Q18" s="18"/>
      <c r="R18" s="418">
        <v>-7.4645510334645365E-2</v>
      </c>
      <c r="S18" s="428"/>
    </row>
    <row r="19" spans="1:19" x14ac:dyDescent="0.2">
      <c r="A19" s="438" t="s">
        <v>166</v>
      </c>
      <c r="B19" s="34">
        <v>427144.65494356526</v>
      </c>
      <c r="C19" s="36"/>
      <c r="D19" s="36">
        <v>444332.87222473649</v>
      </c>
      <c r="E19" s="36"/>
      <c r="F19" s="418">
        <v>-3.8683199816190304E-2</v>
      </c>
      <c r="G19" s="418"/>
      <c r="H19" s="103">
        <v>222746.14675297472</v>
      </c>
      <c r="I19" s="418"/>
      <c r="J19" s="547">
        <v>244073.34405261523</v>
      </c>
      <c r="K19" s="18"/>
      <c r="L19" s="428">
        <v>-8.7380280638278046E-2</v>
      </c>
      <c r="M19" s="101"/>
      <c r="N19" s="36">
        <v>204398.50819045882</v>
      </c>
      <c r="O19" s="418"/>
      <c r="P19" s="360">
        <v>200259.5281721213</v>
      </c>
      <c r="Q19" s="18"/>
      <c r="R19" s="418">
        <v>2.0668080346120173E-2</v>
      </c>
      <c r="S19" s="428"/>
    </row>
    <row r="20" spans="1:19" x14ac:dyDescent="0.2">
      <c r="A20" s="438" t="s">
        <v>167</v>
      </c>
      <c r="B20" s="34">
        <v>94519.119721343493</v>
      </c>
      <c r="C20" s="36"/>
      <c r="D20" s="36">
        <v>103249.83347447045</v>
      </c>
      <c r="E20" s="36"/>
      <c r="F20" s="418">
        <v>-8.4559107354741744E-2</v>
      </c>
      <c r="G20" s="418"/>
      <c r="H20" s="103">
        <v>33099.869257291524</v>
      </c>
      <c r="I20" s="418"/>
      <c r="J20" s="547">
        <v>36328.564864938584</v>
      </c>
      <c r="K20" s="18"/>
      <c r="L20" s="428">
        <v>-8.8874845996549059E-2</v>
      </c>
      <c r="M20" s="101"/>
      <c r="N20" s="36">
        <v>61419.250464068326</v>
      </c>
      <c r="O20" s="418"/>
      <c r="P20" s="360">
        <v>66921.268609531864</v>
      </c>
      <c r="Q20" s="18"/>
      <c r="R20" s="418">
        <v>-8.2216285790491783E-2</v>
      </c>
      <c r="S20" s="428"/>
    </row>
    <row r="21" spans="1:19" x14ac:dyDescent="0.2">
      <c r="A21" s="438" t="s">
        <v>168</v>
      </c>
      <c r="B21" s="34">
        <v>986285.57963814249</v>
      </c>
      <c r="C21" s="36"/>
      <c r="D21" s="36">
        <v>966383.61612912954</v>
      </c>
      <c r="E21" s="36"/>
      <c r="F21" s="418">
        <v>2.0594268339037752E-2</v>
      </c>
      <c r="G21" s="418"/>
      <c r="H21" s="103">
        <v>817629.76142589992</v>
      </c>
      <c r="I21" s="418"/>
      <c r="J21" s="547">
        <v>812849.11978352349</v>
      </c>
      <c r="K21" s="18"/>
      <c r="L21" s="428">
        <v>5.8813395081852371E-3</v>
      </c>
      <c r="M21" s="101"/>
      <c r="N21" s="36">
        <v>168655.81821209192</v>
      </c>
      <c r="O21" s="418"/>
      <c r="P21" s="360">
        <v>153534.49634560608</v>
      </c>
      <c r="Q21" s="18"/>
      <c r="R21" s="418">
        <v>9.8488106753857815E-2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645642.23729726532</v>
      </c>
      <c r="C23" s="36"/>
      <c r="D23" s="36">
        <v>631760.95112091978</v>
      </c>
      <c r="E23" s="36"/>
      <c r="F23" s="418">
        <v>2.1972371277009569E-2</v>
      </c>
      <c r="G23" s="418"/>
      <c r="H23" s="103">
        <v>354618.05529906682</v>
      </c>
      <c r="I23" s="418"/>
      <c r="J23" s="547">
        <v>358952.17171465082</v>
      </c>
      <c r="K23" s="18"/>
      <c r="L23" s="428">
        <v>-1.2074356299004097E-2</v>
      </c>
      <c r="M23" s="101"/>
      <c r="N23" s="36">
        <v>291024.18199827574</v>
      </c>
      <c r="O23" s="418"/>
      <c r="P23" s="360">
        <v>272808.77940626896</v>
      </c>
      <c r="Q23" s="18"/>
      <c r="R23" s="418">
        <v>6.6769854810575069E-2</v>
      </c>
      <c r="S23" s="428"/>
    </row>
    <row r="24" spans="1:19" x14ac:dyDescent="0.2">
      <c r="A24" s="438" t="s">
        <v>171</v>
      </c>
      <c r="B24" s="34">
        <v>338204.81915708457</v>
      </c>
      <c r="C24" s="36"/>
      <c r="D24" s="36">
        <v>317832.13003805082</v>
      </c>
      <c r="E24" s="36"/>
      <c r="F24" s="418">
        <v>6.4098897479605774E-2</v>
      </c>
      <c r="G24" s="418"/>
      <c r="H24" s="103">
        <v>246835.00392205472</v>
      </c>
      <c r="I24" s="418"/>
      <c r="J24" s="547">
        <v>250120.4037684896</v>
      </c>
      <c r="K24" s="18"/>
      <c r="L24" s="428">
        <v>-1.313527324014652E-2</v>
      </c>
      <c r="M24" s="101"/>
      <c r="N24" s="36">
        <v>91369.815234929876</v>
      </c>
      <c r="O24" s="418"/>
      <c r="P24" s="360">
        <v>67711.72626956123</v>
      </c>
      <c r="Q24" s="18"/>
      <c r="R24" s="418">
        <v>0.34939426697209724</v>
      </c>
      <c r="S24" s="428"/>
    </row>
    <row r="25" spans="1:19" x14ac:dyDescent="0.2">
      <c r="A25" s="438" t="s">
        <v>172</v>
      </c>
      <c r="B25" s="34">
        <v>331429.07643025141</v>
      </c>
      <c r="C25" s="36"/>
      <c r="D25" s="36">
        <v>310146.90355035535</v>
      </c>
      <c r="E25" s="36"/>
      <c r="F25" s="418">
        <v>6.8619652933084016E-2</v>
      </c>
      <c r="G25" s="418"/>
      <c r="H25" s="103">
        <v>241134.40973175305</v>
      </c>
      <c r="I25" s="418"/>
      <c r="J25" s="547">
        <v>244030.86786888613</v>
      </c>
      <c r="K25" s="18"/>
      <c r="L25" s="428">
        <v>-1.186922852189868E-2</v>
      </c>
      <c r="M25" s="101"/>
      <c r="N25" s="36">
        <v>90294.666698381843</v>
      </c>
      <c r="O25" s="418"/>
      <c r="P25" s="360">
        <v>66116.035681469206</v>
      </c>
      <c r="Q25" s="18"/>
      <c r="R25" s="418">
        <v>0.36569995111926151</v>
      </c>
      <c r="S25" s="428"/>
    </row>
    <row r="26" spans="1:19" x14ac:dyDescent="0.2">
      <c r="A26" s="438" t="s">
        <v>173</v>
      </c>
      <c r="B26" s="34">
        <v>20302.364080924555</v>
      </c>
      <c r="C26" s="36"/>
      <c r="D26" s="36">
        <v>18269.892386503496</v>
      </c>
      <c r="E26" s="36"/>
      <c r="F26" s="418">
        <v>0.11124705342668059</v>
      </c>
      <c r="G26" s="418"/>
      <c r="H26" s="103">
        <v>12840.059261778402</v>
      </c>
      <c r="I26" s="418"/>
      <c r="J26" s="547">
        <v>12328.867827606649</v>
      </c>
      <c r="K26" s="18"/>
      <c r="L26" s="428">
        <v>4.1462966536724433E-2</v>
      </c>
      <c r="M26" s="101"/>
      <c r="N26" s="36">
        <v>7462.3048191458774</v>
      </c>
      <c r="O26" s="418"/>
      <c r="P26" s="360">
        <v>5941.0245588968455</v>
      </c>
      <c r="Q26" s="18"/>
      <c r="R26" s="418">
        <v>0.25606362087341877</v>
      </c>
      <c r="S26" s="428"/>
    </row>
    <row r="27" spans="1:19" x14ac:dyDescent="0.2">
      <c r="A27" s="438" t="s">
        <v>174</v>
      </c>
      <c r="B27" s="34">
        <v>24206.190744926171</v>
      </c>
      <c r="C27" s="36"/>
      <c r="D27" s="360">
        <v>21603.762819765405</v>
      </c>
      <c r="E27" s="360"/>
      <c r="F27" s="418">
        <v>0.12046178931291496</v>
      </c>
      <c r="G27" s="418"/>
      <c r="H27" s="103">
        <v>15040.481230756664</v>
      </c>
      <c r="I27" s="418"/>
      <c r="J27" s="547">
        <v>15022.005578979388</v>
      </c>
      <c r="K27" s="18"/>
      <c r="L27" s="428">
        <v>1.2299057992050026E-3</v>
      </c>
      <c r="M27" s="101"/>
      <c r="N27" s="36">
        <v>9165.7095141694426</v>
      </c>
      <c r="O27" s="418"/>
      <c r="P27" s="360">
        <v>6581.757240786018</v>
      </c>
      <c r="Q27" s="18"/>
      <c r="R27" s="418">
        <v>0.39259306881923822</v>
      </c>
      <c r="S27" s="428"/>
    </row>
    <row r="28" spans="1:19" x14ac:dyDescent="0.2">
      <c r="A28" s="438" t="s">
        <v>175</v>
      </c>
      <c r="B28" s="34">
        <v>225853.73790778915</v>
      </c>
      <c r="C28" s="36"/>
      <c r="D28" s="360">
        <v>214085.74474507093</v>
      </c>
      <c r="E28" s="360"/>
      <c r="F28" s="418">
        <v>5.4968597637041719E-2</v>
      </c>
      <c r="G28" s="418"/>
      <c r="H28" s="103">
        <v>172433.92015590778</v>
      </c>
      <c r="I28" s="418"/>
      <c r="J28" s="547">
        <v>178000.47806565257</v>
      </c>
      <c r="K28" s="18"/>
      <c r="L28" s="428">
        <v>-3.1272713254689451E-2</v>
      </c>
      <c r="M28" s="101"/>
      <c r="N28" s="36">
        <v>53419.817751900009</v>
      </c>
      <c r="O28" s="418"/>
      <c r="P28" s="360">
        <v>36085.266679418353</v>
      </c>
      <c r="Q28" s="18"/>
      <c r="R28" s="418">
        <v>0.4803775243365076</v>
      </c>
      <c r="S28" s="428"/>
    </row>
    <row r="29" spans="1:19" x14ac:dyDescent="0.2">
      <c r="A29" s="438" t="s">
        <v>176</v>
      </c>
      <c r="B29" s="34">
        <v>1435245.1273175229</v>
      </c>
      <c r="C29" s="36"/>
      <c r="D29" s="360">
        <v>1433281.7775096842</v>
      </c>
      <c r="E29" s="360"/>
      <c r="F29" s="418">
        <v>1.369828207297787E-3</v>
      </c>
      <c r="G29" s="418"/>
      <c r="H29" s="103">
        <v>1055382.6965332942</v>
      </c>
      <c r="I29" s="418"/>
      <c r="J29" s="547">
        <v>1072677.9751638412</v>
      </c>
      <c r="K29" s="18"/>
      <c r="L29" s="428">
        <v>-1.6123458326722247E-2</v>
      </c>
      <c r="M29" s="101"/>
      <c r="N29" s="36">
        <v>379862.43078731745</v>
      </c>
      <c r="O29" s="418"/>
      <c r="P29" s="360">
        <v>360603.80234584317</v>
      </c>
      <c r="Q29" s="18"/>
      <c r="R29" s="418">
        <v>5.3406615005695282E-2</v>
      </c>
      <c r="S29" s="428"/>
    </row>
    <row r="30" spans="1:19" x14ac:dyDescent="0.2">
      <c r="A30" s="438" t="s">
        <v>326</v>
      </c>
      <c r="B30" s="34">
        <v>524704.7594256727</v>
      </c>
      <c r="C30" s="36"/>
      <c r="D30" s="360">
        <v>526435.12875455129</v>
      </c>
      <c r="E30" s="360"/>
      <c r="F30" s="418">
        <v>-3.2869564251388822E-3</v>
      </c>
      <c r="G30" s="418"/>
      <c r="H30" s="103">
        <v>357281.82662018167</v>
      </c>
      <c r="I30" s="418"/>
      <c r="J30" s="547">
        <v>361420.02529405343</v>
      </c>
      <c r="K30" s="18"/>
      <c r="L30" s="428">
        <v>-1.1449832284486426E-2</v>
      </c>
      <c r="M30" s="101"/>
      <c r="N30" s="36">
        <v>167422.93280541463</v>
      </c>
      <c r="O30" s="418"/>
      <c r="P30" s="360">
        <v>165015.10346049783</v>
      </c>
      <c r="Q30" s="18"/>
      <c r="R30" s="418">
        <v>1.4591569464992618E-2</v>
      </c>
      <c r="S30" s="428"/>
    </row>
    <row r="31" spans="1:19" x14ac:dyDescent="0.2">
      <c r="A31" s="438" t="s">
        <v>178</v>
      </c>
      <c r="B31" s="34">
        <v>1201253.0636914794</v>
      </c>
      <c r="C31" s="36"/>
      <c r="D31" s="360">
        <v>1191469.2523346816</v>
      </c>
      <c r="E31" s="360"/>
      <c r="F31" s="418">
        <v>8.2115516935300312E-3</v>
      </c>
      <c r="G31" s="418"/>
      <c r="H31" s="103">
        <v>913854.11833456717</v>
      </c>
      <c r="I31" s="418"/>
      <c r="J31" s="547">
        <v>931250.11269303248</v>
      </c>
      <c r="K31" s="18"/>
      <c r="L31" s="428">
        <v>-1.8680260137804182E-2</v>
      </c>
      <c r="M31" s="101"/>
      <c r="N31" s="36">
        <v>287398.94535833673</v>
      </c>
      <c r="O31" s="418"/>
      <c r="P31" s="360">
        <v>260219.13964164903</v>
      </c>
      <c r="Q31" s="18"/>
      <c r="R31" s="418">
        <v>0.10444967942833622</v>
      </c>
      <c r="S31" s="428"/>
    </row>
    <row r="32" spans="1:19" x14ac:dyDescent="0.2">
      <c r="A32" s="438" t="s">
        <v>814</v>
      </c>
      <c r="B32" s="34">
        <v>658484.65488535888</v>
      </c>
      <c r="C32" s="36"/>
      <c r="D32" s="360">
        <v>672335.86489137181</v>
      </c>
      <c r="E32" s="360"/>
      <c r="F32" s="418">
        <v>-2.060162298236291E-2</v>
      </c>
      <c r="G32" s="418"/>
      <c r="H32" s="103">
        <v>583823.84447178897</v>
      </c>
      <c r="I32" s="418"/>
      <c r="J32" s="547">
        <v>597342.8220848249</v>
      </c>
      <c r="K32" s="18"/>
      <c r="L32" s="428">
        <v>-2.2631857474829074E-2</v>
      </c>
      <c r="M32" s="101"/>
      <c r="N32" s="36">
        <v>74660.810413535422</v>
      </c>
      <c r="O32" s="418"/>
      <c r="P32" s="360">
        <v>74993.042806546902</v>
      </c>
      <c r="Q32" s="18"/>
      <c r="R32" s="418">
        <v>-4.4301761947239714E-3</v>
      </c>
      <c r="S32" s="428"/>
    </row>
    <row r="33" spans="1:19" x14ac:dyDescent="0.2">
      <c r="A33" s="573" t="s">
        <v>179</v>
      </c>
      <c r="B33" s="574"/>
      <c r="C33" s="575"/>
      <c r="D33" s="575"/>
      <c r="E33" s="575"/>
      <c r="F33" s="576"/>
      <c r="G33" s="576"/>
      <c r="H33" s="577"/>
      <c r="I33" s="576"/>
      <c r="J33" s="575"/>
      <c r="K33" s="556"/>
      <c r="L33" s="578"/>
      <c r="M33" s="579"/>
      <c r="N33" s="575"/>
      <c r="O33" s="576"/>
      <c r="P33" s="575"/>
      <c r="Q33" s="556"/>
      <c r="R33" s="576"/>
      <c r="S33" s="578"/>
    </row>
    <row r="34" spans="1:19" x14ac:dyDescent="0.2">
      <c r="A34" s="551" t="s">
        <v>180</v>
      </c>
      <c r="B34" s="39">
        <v>4.697392447305905</v>
      </c>
      <c r="C34" s="40"/>
      <c r="D34" s="549">
        <v>5.3149417155000398</v>
      </c>
      <c r="E34" s="549"/>
      <c r="F34" s="418">
        <v>-0.11619116469201668</v>
      </c>
      <c r="G34" s="418"/>
      <c r="H34" s="104">
        <v>4.2813822504859189</v>
      </c>
      <c r="I34" s="418"/>
      <c r="J34" s="549">
        <v>5.3790779898753662</v>
      </c>
      <c r="K34" s="552"/>
      <c r="L34" s="428">
        <v>-0.20406763788432838</v>
      </c>
      <c r="M34" s="101"/>
      <c r="N34" s="40">
        <v>5.2043081474652952</v>
      </c>
      <c r="O34" s="418"/>
      <c r="P34" s="549">
        <v>5.2305534673548957</v>
      </c>
      <c r="Q34" s="105"/>
      <c r="R34" s="418">
        <v>-5.0176946002757836E-3</v>
      </c>
      <c r="S34" s="544"/>
    </row>
    <row r="35" spans="1:19" x14ac:dyDescent="0.2">
      <c r="A35" s="551" t="s">
        <v>181</v>
      </c>
      <c r="B35" s="39">
        <v>4.5776206953534331</v>
      </c>
      <c r="C35" s="40"/>
      <c r="D35" s="549">
        <v>4.1920226950221817</v>
      </c>
      <c r="E35" s="549"/>
      <c r="F35" s="418">
        <v>9.1983757814367226E-2</v>
      </c>
      <c r="G35" s="418"/>
      <c r="H35" s="104">
        <v>5.113921355471521</v>
      </c>
      <c r="I35" s="418"/>
      <c r="J35" s="549">
        <v>4.4237251726188802</v>
      </c>
      <c r="K35" s="552"/>
      <c r="L35" s="428">
        <v>0.15602148775531624</v>
      </c>
      <c r="M35" s="101"/>
      <c r="N35" s="40">
        <v>3.1454149201405066</v>
      </c>
      <c r="O35" s="418"/>
      <c r="P35" s="549">
        <v>3.3368208349514785</v>
      </c>
      <c r="Q35" s="105"/>
      <c r="R35" s="418">
        <v>-5.7361759674386351E-2</v>
      </c>
      <c r="S35" s="544"/>
    </row>
    <row r="36" spans="1:19" x14ac:dyDescent="0.2">
      <c r="A36" s="551" t="s">
        <v>182</v>
      </c>
      <c r="B36" s="39">
        <v>2.2715234373583968</v>
      </c>
      <c r="C36" s="40"/>
      <c r="D36" s="549">
        <v>2.3321236120255597</v>
      </c>
      <c r="E36" s="549"/>
      <c r="F36" s="418">
        <v>-2.5984975390960868E-2</v>
      </c>
      <c r="G36" s="418"/>
      <c r="H36" s="104">
        <v>2.7066063106467606</v>
      </c>
      <c r="I36" s="418"/>
      <c r="J36" s="549">
        <v>2.855644109704861</v>
      </c>
      <c r="K36" s="552"/>
      <c r="L36" s="428">
        <v>-5.2190606858746109E-2</v>
      </c>
      <c r="M36" s="101"/>
      <c r="N36" s="40">
        <v>1.5228954983771332</v>
      </c>
      <c r="O36" s="418"/>
      <c r="P36" s="549">
        <v>1.2457091464826942</v>
      </c>
      <c r="Q36" s="105"/>
      <c r="R36" s="418">
        <v>0.22251289771539767</v>
      </c>
      <c r="S36" s="544"/>
    </row>
    <row r="37" spans="1:19" x14ac:dyDescent="0.2">
      <c r="A37" s="1039" t="s">
        <v>183</v>
      </c>
      <c r="B37" s="39">
        <v>1.8898643451108657</v>
      </c>
      <c r="C37" s="40"/>
      <c r="D37" s="549">
        <v>2.1095563749303179</v>
      </c>
      <c r="E37" s="549"/>
      <c r="F37" s="418">
        <v>-0.10414134100905885</v>
      </c>
      <c r="G37" s="418"/>
      <c r="H37" s="104">
        <v>2.2517064318125679</v>
      </c>
      <c r="I37" s="418"/>
      <c r="J37" s="549">
        <v>2.4417548104499969</v>
      </c>
      <c r="K37" s="552"/>
      <c r="L37" s="428">
        <v>-7.7832703686740973E-2</v>
      </c>
      <c r="M37" s="101"/>
      <c r="N37" s="40">
        <v>1.296099170126765</v>
      </c>
      <c r="O37" s="418"/>
      <c r="P37" s="549">
        <v>1.3513566162426387</v>
      </c>
      <c r="Q37" s="105"/>
      <c r="R37" s="418">
        <v>-4.0890350816140238E-2</v>
      </c>
      <c r="S37" s="544"/>
    </row>
    <row r="38" spans="1:19" x14ac:dyDescent="0.2">
      <c r="A38" s="1039" t="s">
        <v>184</v>
      </c>
      <c r="B38" s="39">
        <v>3.5884948248065394</v>
      </c>
      <c r="C38" s="40"/>
      <c r="D38" s="549">
        <v>3.593391880731549</v>
      </c>
      <c r="E38" s="549"/>
      <c r="F38" s="418">
        <v>-1.3627948432979461E-3</v>
      </c>
      <c r="G38" s="418"/>
      <c r="H38" s="104">
        <v>3.9306630647987362</v>
      </c>
      <c r="I38" s="418"/>
      <c r="J38" s="549">
        <v>3.7972505937158059</v>
      </c>
      <c r="K38" s="552"/>
      <c r="L38" s="428">
        <v>3.5133965428491593E-2</v>
      </c>
      <c r="M38" s="101"/>
      <c r="N38" s="40">
        <v>2.4840093836770016</v>
      </c>
      <c r="O38" s="418"/>
      <c r="P38" s="549">
        <v>2.5878028493016396</v>
      </c>
      <c r="Q38" s="105"/>
      <c r="R38" s="418">
        <v>-4.01087222129956E-2</v>
      </c>
      <c r="S38" s="544"/>
    </row>
    <row r="39" spans="1:19" x14ac:dyDescent="0.2">
      <c r="A39" s="551" t="s">
        <v>185</v>
      </c>
      <c r="B39" s="39">
        <v>7.4399631143108289</v>
      </c>
      <c r="C39" s="40"/>
      <c r="D39" s="549">
        <v>7.292715454094826</v>
      </c>
      <c r="E39" s="549"/>
      <c r="F39" s="418">
        <v>2.0191060674569994E-2</v>
      </c>
      <c r="G39" s="418"/>
      <c r="H39" s="104">
        <v>8.4732617213278481</v>
      </c>
      <c r="I39" s="418"/>
      <c r="J39" s="549">
        <v>8.2082961777486467</v>
      </c>
      <c r="K39" s="552"/>
      <c r="L39" s="428">
        <v>3.2280212341445444E-2</v>
      </c>
      <c r="M39" s="101"/>
      <c r="N39" s="40">
        <v>4.5691199305292454</v>
      </c>
      <c r="O39" s="418"/>
      <c r="P39" s="549">
        <v>4.5691632609149471</v>
      </c>
      <c r="Q39" s="105"/>
      <c r="R39" s="418">
        <v>-9.483221156125694E-6</v>
      </c>
      <c r="S39" s="544"/>
    </row>
    <row r="40" spans="1:19" x14ac:dyDescent="0.2">
      <c r="A40" s="551" t="s">
        <v>186</v>
      </c>
      <c r="B40" s="39">
        <v>4.0793261447462745</v>
      </c>
      <c r="C40" s="40"/>
      <c r="D40" s="549">
        <v>3.8858272508502352</v>
      </c>
      <c r="E40" s="549"/>
      <c r="F40" s="418">
        <v>4.9796061791913419E-2</v>
      </c>
      <c r="G40" s="418"/>
      <c r="H40" s="104">
        <v>4.9472496235808094</v>
      </c>
      <c r="I40" s="418"/>
      <c r="J40" s="549">
        <v>4.6594621697981884</v>
      </c>
      <c r="K40" s="552"/>
      <c r="L40" s="428">
        <v>6.1764092784787165E-2</v>
      </c>
      <c r="M40" s="101"/>
      <c r="N40" s="40">
        <v>2.2271707638294842</v>
      </c>
      <c r="O40" s="418"/>
      <c r="P40" s="549">
        <v>2.1913935528980604</v>
      </c>
      <c r="Q40" s="105"/>
      <c r="R40" s="418">
        <v>1.6326237194642382E-2</v>
      </c>
      <c r="S40" s="544"/>
    </row>
    <row r="41" spans="1:19" x14ac:dyDescent="0.2">
      <c r="A41" s="551" t="s">
        <v>187</v>
      </c>
      <c r="B41" s="39">
        <v>7.1073524987420154</v>
      </c>
      <c r="C41" s="40"/>
      <c r="D41" s="549">
        <v>7.0558834363146055</v>
      </c>
      <c r="E41" s="549"/>
      <c r="F41" s="418">
        <v>7.2944887613241192E-3</v>
      </c>
      <c r="G41" s="418"/>
      <c r="H41" s="104">
        <v>7.8513312767059791</v>
      </c>
      <c r="I41" s="418"/>
      <c r="J41" s="549">
        <v>7.6465339345147072</v>
      </c>
      <c r="K41" s="552"/>
      <c r="L41" s="428">
        <v>2.6783029271192201E-2</v>
      </c>
      <c r="M41" s="101"/>
      <c r="N41" s="40">
        <v>4.7416929123790839</v>
      </c>
      <c r="O41" s="418"/>
      <c r="P41" s="549">
        <v>4.9421136968230694</v>
      </c>
      <c r="Q41" s="105"/>
      <c r="R41" s="418">
        <v>-4.0553657147309609E-2</v>
      </c>
      <c r="S41" s="544"/>
    </row>
    <row r="42" spans="1:19" x14ac:dyDescent="0.2">
      <c r="A42" s="551" t="s">
        <v>188</v>
      </c>
      <c r="B42" s="39">
        <v>11.23884746303214</v>
      </c>
      <c r="C42" s="40"/>
      <c r="D42" s="549">
        <v>11.458663369690802</v>
      </c>
      <c r="E42" s="549"/>
      <c r="F42" s="418">
        <v>-1.9183381129782944E-2</v>
      </c>
      <c r="G42" s="418"/>
      <c r="H42" s="104">
        <v>11.787507104960907</v>
      </c>
      <c r="I42" s="418"/>
      <c r="J42" s="549">
        <v>11.711823462340282</v>
      </c>
      <c r="K42" s="552"/>
      <c r="L42" s="428">
        <v>6.4621570555591012E-3</v>
      </c>
      <c r="M42" s="101"/>
      <c r="N42" s="40">
        <v>9.7144906289574866</v>
      </c>
      <c r="O42" s="418"/>
      <c r="P42" s="549">
        <v>9.4421647916481284</v>
      </c>
      <c r="Q42" s="105"/>
      <c r="R42" s="418">
        <v>2.884146202894472E-2</v>
      </c>
      <c r="S42" s="544"/>
    </row>
    <row r="43" spans="1:19" x14ac:dyDescent="0.2">
      <c r="A43" s="553" t="s">
        <v>1095</v>
      </c>
      <c r="B43" s="580"/>
      <c r="C43" s="581"/>
      <c r="D43" s="581"/>
      <c r="E43" s="581"/>
      <c r="F43" s="576"/>
      <c r="G43" s="576"/>
      <c r="H43" s="582"/>
      <c r="I43" s="576"/>
      <c r="J43" s="583"/>
      <c r="K43" s="584"/>
      <c r="L43" s="578"/>
      <c r="M43" s="579"/>
      <c r="N43" s="581"/>
      <c r="O43" s="576"/>
      <c r="P43" s="581"/>
      <c r="Q43" s="584"/>
      <c r="R43" s="576"/>
      <c r="S43" s="578"/>
    </row>
    <row r="44" spans="1:19" x14ac:dyDescent="0.2">
      <c r="A44" s="413" t="s">
        <v>190</v>
      </c>
      <c r="B44" s="34">
        <v>871174.40104518435</v>
      </c>
      <c r="C44" s="36"/>
      <c r="D44" s="360">
        <v>883644.54163043597</v>
      </c>
      <c r="E44" s="360"/>
      <c r="F44" s="418">
        <v>-1.4112168409078418E-2</v>
      </c>
      <c r="G44" s="418"/>
      <c r="H44" s="103">
        <v>572990.22725438501</v>
      </c>
      <c r="I44" s="418"/>
      <c r="J44" s="547">
        <v>598090.86348634819</v>
      </c>
      <c r="K44" s="18"/>
      <c r="L44" s="428">
        <v>-4.1967931236481952E-2</v>
      </c>
      <c r="M44" s="101"/>
      <c r="N44" s="36">
        <v>298184.17379122687</v>
      </c>
      <c r="O44" s="418"/>
      <c r="P44" s="360">
        <v>285553.67814408778</v>
      </c>
      <c r="Q44" s="18"/>
      <c r="R44" s="418">
        <v>4.4231598518460889E-2</v>
      </c>
      <c r="S44" s="428"/>
    </row>
    <row r="45" spans="1:19" x14ac:dyDescent="0.2">
      <c r="A45" s="413" t="s">
        <v>327</v>
      </c>
      <c r="B45" s="34">
        <v>625096.29430469335</v>
      </c>
      <c r="C45" s="36"/>
      <c r="D45" s="360">
        <v>643339.14476038015</v>
      </c>
      <c r="E45" s="360"/>
      <c r="F45" s="418">
        <v>-2.8356506213346587E-2</v>
      </c>
      <c r="G45" s="418"/>
      <c r="H45" s="103">
        <v>383740.35790956556</v>
      </c>
      <c r="I45" s="418"/>
      <c r="J45" s="547">
        <v>405898.14837188349</v>
      </c>
      <c r="K45" s="18"/>
      <c r="L45" s="428">
        <v>-5.4589533239301671E-2</v>
      </c>
      <c r="M45" s="101"/>
      <c r="N45" s="36">
        <v>241355.93639559796</v>
      </c>
      <c r="O45" s="418"/>
      <c r="P45" s="360">
        <v>237440.99638849666</v>
      </c>
      <c r="Q45" s="18"/>
      <c r="R45" s="418">
        <v>1.6488054155128939E-2</v>
      </c>
      <c r="S45" s="428"/>
    </row>
    <row r="46" spans="1:19" x14ac:dyDescent="0.2">
      <c r="A46" s="413" t="s">
        <v>192</v>
      </c>
      <c r="B46" s="395">
        <v>277682.65189406282</v>
      </c>
      <c r="C46" s="36"/>
      <c r="D46" s="360">
        <v>267008.28575432074</v>
      </c>
      <c r="E46" s="360"/>
      <c r="F46" s="418">
        <v>3.9977658781584637E-2</v>
      </c>
      <c r="G46" s="418"/>
      <c r="H46" s="103">
        <v>213501.87988054901</v>
      </c>
      <c r="I46" s="418"/>
      <c r="J46" s="547">
        <v>209725.30562952292</v>
      </c>
      <c r="K46" s="18"/>
      <c r="L46" s="428">
        <v>1.8007241613929796E-2</v>
      </c>
      <c r="M46" s="101"/>
      <c r="N46" s="36">
        <v>64180.772013501854</v>
      </c>
      <c r="O46" s="418"/>
      <c r="P46" s="360">
        <v>57282.980124797818</v>
      </c>
      <c r="Q46" s="18"/>
      <c r="R46" s="418">
        <v>0.12041607949999061</v>
      </c>
      <c r="S46" s="428"/>
    </row>
    <row r="47" spans="1:19" x14ac:dyDescent="0.2">
      <c r="A47" s="413" t="s">
        <v>193</v>
      </c>
      <c r="B47" s="34">
        <v>175377.05620478553</v>
      </c>
      <c r="C47" s="36"/>
      <c r="D47" s="360">
        <v>172118.77699929295</v>
      </c>
      <c r="E47" s="360"/>
      <c r="F47" s="418">
        <v>1.8930411093415832E-2</v>
      </c>
      <c r="G47" s="418"/>
      <c r="H47" s="103">
        <v>139119.97625403281</v>
      </c>
      <c r="I47" s="418"/>
      <c r="J47" s="547">
        <v>137956.53006027589</v>
      </c>
      <c r="K47" s="18"/>
      <c r="L47" s="428">
        <v>8.4334260454984027E-3</v>
      </c>
      <c r="M47" s="101"/>
      <c r="N47" s="36">
        <v>36257.079950761756</v>
      </c>
      <c r="O47" s="418"/>
      <c r="P47" s="360">
        <v>34162.246939017059</v>
      </c>
      <c r="Q47" s="18"/>
      <c r="R47" s="418">
        <v>6.1320117950209127E-2</v>
      </c>
      <c r="S47" s="428"/>
    </row>
    <row r="48" spans="1:19" x14ac:dyDescent="0.2">
      <c r="A48" s="433" t="s">
        <v>194</v>
      </c>
      <c r="B48" s="34">
        <v>153867.10514049971</v>
      </c>
      <c r="C48" s="36"/>
      <c r="D48" s="360">
        <v>150939.54070721666</v>
      </c>
      <c r="E48" s="360"/>
      <c r="F48" s="418">
        <v>1.9395609788966879E-2</v>
      </c>
      <c r="G48" s="418"/>
      <c r="H48" s="103">
        <v>129216.11382145666</v>
      </c>
      <c r="I48" s="418"/>
      <c r="J48" s="547">
        <v>128881.02498176676</v>
      </c>
      <c r="K48" s="18"/>
      <c r="L48" s="428">
        <v>2.5999858376149752E-3</v>
      </c>
      <c r="M48" s="101"/>
      <c r="N48" s="36">
        <v>24650.991319051605</v>
      </c>
      <c r="O48" s="418"/>
      <c r="P48" s="360">
        <v>22058.515725449877</v>
      </c>
      <c r="Q48" s="18"/>
      <c r="R48" s="418">
        <v>0.11752720019192749</v>
      </c>
      <c r="S48" s="428"/>
    </row>
    <row r="49" spans="1:19" x14ac:dyDescent="0.2">
      <c r="A49" s="413" t="s">
        <v>195</v>
      </c>
      <c r="B49" s="34">
        <v>105956.68882808185</v>
      </c>
      <c r="C49" s="36"/>
      <c r="D49" s="360">
        <v>102988.63478131214</v>
      </c>
      <c r="E49" s="360"/>
      <c r="F49" s="418">
        <v>2.8819238676890235E-2</v>
      </c>
      <c r="G49" s="418"/>
      <c r="H49" s="103">
        <v>87782.634380184318</v>
      </c>
      <c r="I49" s="418"/>
      <c r="J49" s="547">
        <v>87764.128768643772</v>
      </c>
      <c r="K49" s="18"/>
      <c r="L49" s="428">
        <v>2.1085620970873921E-4</v>
      </c>
      <c r="M49" s="101"/>
      <c r="N49" s="36">
        <v>18174.054447894378</v>
      </c>
      <c r="O49" s="418"/>
      <c r="P49" s="360">
        <v>15224.506012668369</v>
      </c>
      <c r="Q49" s="18"/>
      <c r="R49" s="418">
        <v>0.19373688924761681</v>
      </c>
      <c r="S49" s="428"/>
    </row>
    <row r="50" spans="1:19" x14ac:dyDescent="0.2">
      <c r="A50" s="413" t="s">
        <v>196</v>
      </c>
      <c r="B50" s="34">
        <v>136534.20463214675</v>
      </c>
      <c r="C50" s="36"/>
      <c r="D50" s="360">
        <v>123106.64251486716</v>
      </c>
      <c r="E50" s="360"/>
      <c r="F50" s="418">
        <v>0.10907260439385304</v>
      </c>
      <c r="G50" s="418"/>
      <c r="H50" s="103">
        <v>121737.38298150168</v>
      </c>
      <c r="I50" s="418"/>
      <c r="J50" s="547">
        <v>109150.29977788213</v>
      </c>
      <c r="K50" s="18"/>
      <c r="L50" s="428">
        <v>0.11531881478322936</v>
      </c>
      <c r="M50" s="101"/>
      <c r="N50" s="36">
        <v>14796.821650648892</v>
      </c>
      <c r="O50" s="418"/>
      <c r="P50" s="360">
        <v>13956.342736985027</v>
      </c>
      <c r="Q50" s="18"/>
      <c r="R50" s="418">
        <v>6.0222002963323064E-2</v>
      </c>
      <c r="S50" s="428"/>
    </row>
    <row r="51" spans="1:19" x14ac:dyDescent="0.2">
      <c r="A51" s="413" t="s">
        <v>197</v>
      </c>
      <c r="B51" s="34">
        <v>45608.139867266691</v>
      </c>
      <c r="C51" s="36"/>
      <c r="D51" s="360">
        <v>40816.452444975163</v>
      </c>
      <c r="E51" s="360"/>
      <c r="F51" s="418">
        <v>0.11739597969106265</v>
      </c>
      <c r="G51" s="418"/>
      <c r="H51" s="103">
        <v>36340.368047015836</v>
      </c>
      <c r="I51" s="418"/>
      <c r="J51" s="547">
        <v>35635.772381587602</v>
      </c>
      <c r="K51" s="18"/>
      <c r="L51" s="428">
        <v>1.9772145188363788E-2</v>
      </c>
      <c r="M51" s="101"/>
      <c r="N51" s="36">
        <v>9267.7718202507385</v>
      </c>
      <c r="O51" s="418"/>
      <c r="P51" s="360">
        <v>5180.6800633875637</v>
      </c>
      <c r="Q51" s="18"/>
      <c r="R51" s="418">
        <v>0.78891027951081216</v>
      </c>
      <c r="S51" s="428"/>
    </row>
    <row r="52" spans="1:19" x14ac:dyDescent="0.2">
      <c r="A52" s="413" t="s">
        <v>198</v>
      </c>
      <c r="B52" s="34">
        <v>95828.389176313998</v>
      </c>
      <c r="C52" s="36"/>
      <c r="D52" s="360">
        <v>98814.724891805803</v>
      </c>
      <c r="E52" s="360"/>
      <c r="F52" s="418">
        <v>-3.022156585227154E-2</v>
      </c>
      <c r="G52" s="418"/>
      <c r="H52" s="103">
        <v>76758.307441638623</v>
      </c>
      <c r="I52" s="418"/>
      <c r="J52" s="547">
        <v>83709.852733095613</v>
      </c>
      <c r="K52" s="18"/>
      <c r="L52" s="428">
        <v>-8.3043334380501432E-2</v>
      </c>
      <c r="M52" s="101"/>
      <c r="N52" s="36">
        <v>19070.081734687901</v>
      </c>
      <c r="O52" s="418"/>
      <c r="P52" s="360">
        <v>15104.87215871019</v>
      </c>
      <c r="Q52" s="18"/>
      <c r="R52" s="418">
        <v>0.26251195867892085</v>
      </c>
      <c r="S52" s="428"/>
    </row>
    <row r="53" spans="1:19" x14ac:dyDescent="0.2">
      <c r="A53" s="413" t="s">
        <v>199</v>
      </c>
      <c r="B53" s="34">
        <v>139496.23194840454</v>
      </c>
      <c r="C53" s="36"/>
      <c r="D53" s="360">
        <v>142723.2890657745</v>
      </c>
      <c r="E53" s="360"/>
      <c r="F53" s="418">
        <v>-2.2610585409664694E-2</v>
      </c>
      <c r="G53" s="418"/>
      <c r="H53" s="103">
        <v>127782.77311886879</v>
      </c>
      <c r="I53" s="418"/>
      <c r="J53" s="547">
        <v>128114.70670818463</v>
      </c>
      <c r="K53" s="18"/>
      <c r="L53" s="428">
        <v>-2.5909093330862428E-3</v>
      </c>
      <c r="M53" s="101"/>
      <c r="N53" s="36">
        <v>11713.458829528163</v>
      </c>
      <c r="O53" s="418"/>
      <c r="P53" s="360">
        <v>14608.582357589874</v>
      </c>
      <c r="Q53" s="18"/>
      <c r="R53" s="418">
        <v>-0.19817963558644366</v>
      </c>
      <c r="S53" s="428"/>
    </row>
    <row r="54" spans="1:19" x14ac:dyDescent="0.2">
      <c r="A54" s="573" t="s">
        <v>200</v>
      </c>
      <c r="B54" s="580"/>
      <c r="C54" s="581"/>
      <c r="D54" s="581"/>
      <c r="E54" s="581"/>
      <c r="F54" s="576"/>
      <c r="G54" s="576"/>
      <c r="H54" s="582"/>
      <c r="I54" s="576"/>
      <c r="J54" s="583"/>
      <c r="K54" s="584"/>
      <c r="L54" s="578"/>
      <c r="M54" s="579"/>
      <c r="N54" s="583"/>
      <c r="O54" s="576"/>
      <c r="P54" s="581"/>
      <c r="Q54" s="584"/>
      <c r="R54" s="576"/>
      <c r="S54" s="578"/>
    </row>
    <row r="55" spans="1:19" x14ac:dyDescent="0.2">
      <c r="A55" s="433" t="s">
        <v>201</v>
      </c>
      <c r="B55" s="34">
        <v>1240438.2692929867</v>
      </c>
      <c r="C55" s="36"/>
      <c r="D55" s="360">
        <v>1237002.5538873328</v>
      </c>
      <c r="E55" s="360"/>
      <c r="F55" s="418">
        <v>2.777452152266823E-3</v>
      </c>
      <c r="G55" s="418"/>
      <c r="H55" s="103">
        <v>899122.2169681068</v>
      </c>
      <c r="I55" s="418"/>
      <c r="J55" s="547">
        <v>912668.22090434784</v>
      </c>
      <c r="K55" s="18"/>
      <c r="L55" s="428">
        <v>-1.48421996361597E-2</v>
      </c>
      <c r="M55" s="101"/>
      <c r="N55" s="37">
        <v>341316.052326551</v>
      </c>
      <c r="O55" s="418"/>
      <c r="P55" s="360">
        <v>324334.33298298484</v>
      </c>
      <c r="Q55" s="18"/>
      <c r="R55" s="418">
        <v>5.2358685518677582E-2</v>
      </c>
      <c r="S55" s="428"/>
    </row>
    <row r="56" spans="1:19" x14ac:dyDescent="0.2">
      <c r="A56" s="433" t="s">
        <v>202</v>
      </c>
      <c r="B56" s="34">
        <v>1163183.4057763922</v>
      </c>
      <c r="C56" s="36"/>
      <c r="D56" s="360">
        <v>1152705.3226663757</v>
      </c>
      <c r="E56" s="360"/>
      <c r="F56" s="418">
        <v>9.0899928229525324E-3</v>
      </c>
      <c r="G56" s="418"/>
      <c r="H56" s="103">
        <v>861988.3885150624</v>
      </c>
      <c r="I56" s="418"/>
      <c r="J56" s="547">
        <v>874319.49541901599</v>
      </c>
      <c r="K56" s="18"/>
      <c r="L56" s="428">
        <v>-1.4103662298006902E-2</v>
      </c>
      <c r="M56" s="101"/>
      <c r="N56" s="37">
        <v>301195.01726268884</v>
      </c>
      <c r="O56" s="418"/>
      <c r="P56" s="360">
        <v>278385.82724735962</v>
      </c>
      <c r="Q56" s="18"/>
      <c r="R56" s="418">
        <v>8.1933732908975015E-2</v>
      </c>
      <c r="S56" s="428"/>
    </row>
    <row r="57" spans="1:19" x14ac:dyDescent="0.2">
      <c r="A57" s="433" t="s">
        <v>203</v>
      </c>
      <c r="B57" s="34">
        <v>81423.374316716392</v>
      </c>
      <c r="C57" s="36"/>
      <c r="D57" s="360">
        <v>85531.86111669938</v>
      </c>
      <c r="E57" s="360"/>
      <c r="F57" s="418">
        <v>-4.8034577365005333E-2</v>
      </c>
      <c r="G57" s="418"/>
      <c r="H57" s="103">
        <v>40000.696692309539</v>
      </c>
      <c r="I57" s="418"/>
      <c r="J57" s="547">
        <v>41207.487784400168</v>
      </c>
      <c r="K57" s="18"/>
      <c r="L57" s="428">
        <v>-2.9285723468623612E-2</v>
      </c>
      <c r="M57" s="101"/>
      <c r="N57" s="37">
        <v>41422.677624410528</v>
      </c>
      <c r="O57" s="418"/>
      <c r="P57" s="360">
        <v>44324.373332299212</v>
      </c>
      <c r="Q57" s="18"/>
      <c r="R57" s="418">
        <v>-6.546501371005771E-2</v>
      </c>
      <c r="S57" s="428"/>
    </row>
    <row r="58" spans="1:19" x14ac:dyDescent="0.2">
      <c r="A58" s="433" t="s">
        <v>545</v>
      </c>
      <c r="B58" s="34">
        <v>18151.799102129611</v>
      </c>
      <c r="C58" s="36"/>
      <c r="D58" s="360">
        <v>19325.670784094851</v>
      </c>
      <c r="E58" s="360"/>
      <c r="F58" s="418">
        <v>-6.0741575031452145E-2</v>
      </c>
      <c r="G58" s="418"/>
      <c r="H58" s="103">
        <v>9255.5039778867031</v>
      </c>
      <c r="I58" s="418"/>
      <c r="J58" s="547">
        <v>9207.6303228615816</v>
      </c>
      <c r="K58" s="18"/>
      <c r="L58" s="428">
        <v>5.1993459062160876E-3</v>
      </c>
      <c r="M58" s="101"/>
      <c r="N58" s="37">
        <v>8896.2951242425788</v>
      </c>
      <c r="O58" s="418"/>
      <c r="P58" s="360">
        <v>10118.040461233268</v>
      </c>
      <c r="Q58" s="18"/>
      <c r="R58" s="418">
        <v>-0.12074920451956493</v>
      </c>
      <c r="S58" s="428"/>
    </row>
    <row r="59" spans="1:19" x14ac:dyDescent="0.2">
      <c r="A59" s="433" t="s">
        <v>205</v>
      </c>
      <c r="B59" s="34">
        <v>81640.468468305873</v>
      </c>
      <c r="C59" s="36"/>
      <c r="D59" s="360">
        <v>77945.483428807376</v>
      </c>
      <c r="E59" s="360"/>
      <c r="F59" s="418">
        <v>4.7404735681360735E-2</v>
      </c>
      <c r="G59" s="418"/>
      <c r="H59" s="103">
        <v>64204.024678280774</v>
      </c>
      <c r="I59" s="418"/>
      <c r="J59" s="547">
        <v>64576.035566252416</v>
      </c>
      <c r="K59" s="18"/>
      <c r="L59" s="428">
        <v>-5.7608195472138336E-3</v>
      </c>
      <c r="M59" s="101"/>
      <c r="N59" s="37">
        <v>17436.443790026609</v>
      </c>
      <c r="O59" s="418"/>
      <c r="P59" s="360">
        <v>13369.447862554953</v>
      </c>
      <c r="Q59" s="18"/>
      <c r="R59" s="418">
        <v>0.30420073957298321</v>
      </c>
      <c r="S59" s="428"/>
    </row>
    <row r="60" spans="1:19" x14ac:dyDescent="0.2">
      <c r="A60" s="433" t="s">
        <v>206</v>
      </c>
      <c r="B60" s="34">
        <v>48690.117257210724</v>
      </c>
      <c r="C60" s="36"/>
      <c r="D60" s="360">
        <v>51408.073540738187</v>
      </c>
      <c r="E60" s="360"/>
      <c r="F60" s="418">
        <v>-5.2870222444216387E-2</v>
      </c>
      <c r="G60" s="418"/>
      <c r="H60" s="103">
        <v>40514.148910553136</v>
      </c>
      <c r="I60" s="418"/>
      <c r="J60" s="547">
        <v>42700.597741671765</v>
      </c>
      <c r="K60" s="18"/>
      <c r="L60" s="428">
        <v>-5.120417387002666E-2</v>
      </c>
      <c r="M60" s="101"/>
      <c r="N60" s="37">
        <v>8175.9683466580227</v>
      </c>
      <c r="O60" s="418"/>
      <c r="P60" s="360">
        <v>8707.4757990664184</v>
      </c>
      <c r="Q60" s="18"/>
      <c r="R60" s="418">
        <v>-6.1040359419130608E-2</v>
      </c>
      <c r="S60" s="428"/>
    </row>
    <row r="61" spans="1:19" x14ac:dyDescent="0.2">
      <c r="A61" s="433" t="s">
        <v>207</v>
      </c>
      <c r="B61" s="34">
        <v>13110.168704082253</v>
      </c>
      <c r="C61" s="36"/>
      <c r="D61" s="360">
        <v>13237.811120600711</v>
      </c>
      <c r="E61" s="360"/>
      <c r="F61" s="418">
        <v>-9.6422599896308116E-3</v>
      </c>
      <c r="G61" s="418"/>
      <c r="H61" s="103">
        <v>11848.902171225625</v>
      </c>
      <c r="I61" s="418"/>
      <c r="J61" s="547">
        <v>12431.772278737391</v>
      </c>
      <c r="K61" s="18"/>
      <c r="L61" s="428">
        <v>-4.6885519975995257E-2</v>
      </c>
      <c r="M61" s="101"/>
      <c r="N61" s="37">
        <v>1261.2665328564954</v>
      </c>
      <c r="O61" s="418"/>
      <c r="P61" s="360">
        <v>806.03884186331993</v>
      </c>
      <c r="Q61" s="18"/>
      <c r="R61" s="418">
        <v>0.56477140722006103</v>
      </c>
      <c r="S61" s="428"/>
    </row>
    <row r="62" spans="1:19" x14ac:dyDescent="0.2">
      <c r="A62" s="433" t="s">
        <v>208</v>
      </c>
      <c r="B62" s="34">
        <v>22812.31266475435</v>
      </c>
      <c r="C62" s="36"/>
      <c r="D62" s="360">
        <v>16195.029688673141</v>
      </c>
      <c r="E62" s="360"/>
      <c r="F62" s="418">
        <v>0.40859961996299143</v>
      </c>
      <c r="G62" s="418"/>
      <c r="H62" s="103">
        <v>14559.350232536779</v>
      </c>
      <c r="I62" s="418"/>
      <c r="J62" s="547">
        <v>12144.139854412388</v>
      </c>
      <c r="K62" s="18"/>
      <c r="L62" s="428">
        <v>0.1988786696364388</v>
      </c>
      <c r="M62" s="101"/>
      <c r="N62" s="37">
        <v>8252.9624322179334</v>
      </c>
      <c r="O62" s="418"/>
      <c r="P62" s="360">
        <v>4050.8898342607536</v>
      </c>
      <c r="Q62" s="18"/>
      <c r="R62" s="418">
        <v>1.0373208776051586</v>
      </c>
      <c r="S62" s="428"/>
    </row>
    <row r="63" spans="1:19" x14ac:dyDescent="0.2">
      <c r="A63" s="433" t="s">
        <v>209</v>
      </c>
      <c r="B63" s="34">
        <v>41591.551540507644</v>
      </c>
      <c r="C63" s="36"/>
      <c r="D63" s="360">
        <v>44334.15818351222</v>
      </c>
      <c r="E63" s="360"/>
      <c r="F63" s="418">
        <v>-6.1862156751733371E-2</v>
      </c>
      <c r="G63" s="418"/>
      <c r="H63" s="103">
        <v>38033.506522195843</v>
      </c>
      <c r="I63" s="418"/>
      <c r="J63" s="547">
        <v>40153.687749908444</v>
      </c>
      <c r="K63" s="18"/>
      <c r="L63" s="428">
        <v>-5.2801656498348282E-2</v>
      </c>
      <c r="M63" s="101"/>
      <c r="N63" s="37">
        <v>3558.0450183149633</v>
      </c>
      <c r="O63" s="418"/>
      <c r="P63" s="360">
        <v>4180.4704336037748</v>
      </c>
      <c r="Q63" s="18"/>
      <c r="R63" s="418">
        <v>-0.14888884520880338</v>
      </c>
      <c r="S63" s="428"/>
    </row>
    <row r="64" spans="1:19" x14ac:dyDescent="0.2">
      <c r="A64" s="433" t="s">
        <v>210</v>
      </c>
      <c r="B64" s="34">
        <v>121288.6377695371</v>
      </c>
      <c r="C64" s="36"/>
      <c r="D64" s="360">
        <v>123618.0964501719</v>
      </c>
      <c r="E64" s="360"/>
      <c r="F64" s="418">
        <v>-1.8843994103838628E-2</v>
      </c>
      <c r="G64" s="418"/>
      <c r="H64" s="103">
        <v>110185.97072679095</v>
      </c>
      <c r="I64" s="418"/>
      <c r="J64" s="547">
        <v>110945.24439278788</v>
      </c>
      <c r="K64" s="18"/>
      <c r="L64" s="428">
        <v>-6.8436792415257474E-3</v>
      </c>
      <c r="M64" s="101"/>
      <c r="N64" s="38">
        <v>11102.667042750914</v>
      </c>
      <c r="O64" s="418"/>
      <c r="P64" s="360">
        <v>12672.852057384018</v>
      </c>
      <c r="Q64" s="18"/>
      <c r="R64" s="418">
        <v>-0.12390147123340028</v>
      </c>
      <c r="S64" s="428"/>
    </row>
    <row r="65" spans="1:19" x14ac:dyDescent="0.2">
      <c r="A65" s="433" t="s">
        <v>211</v>
      </c>
      <c r="B65" s="34">
        <v>4050.7978260447439</v>
      </c>
      <c r="C65" s="36"/>
      <c r="D65" s="360">
        <v>5435.9344073988868</v>
      </c>
      <c r="E65" s="360"/>
      <c r="F65" s="418">
        <v>-0.25481112860170352</v>
      </c>
      <c r="G65" s="418"/>
      <c r="H65" s="103">
        <v>3906.5544004983958</v>
      </c>
      <c r="I65" s="418"/>
      <c r="J65" s="547">
        <v>5137.8140034179878</v>
      </c>
      <c r="K65" s="18"/>
      <c r="L65" s="428">
        <v>-0.23964658940562716</v>
      </c>
      <c r="M65" s="101"/>
      <c r="N65" s="38">
        <v>144.24342554634319</v>
      </c>
      <c r="O65" s="418"/>
      <c r="P65" s="360">
        <v>298.12040398089948</v>
      </c>
      <c r="Q65" s="18"/>
      <c r="R65" s="418">
        <v>-0.5161571512039651</v>
      </c>
      <c r="S65" s="428"/>
    </row>
    <row r="66" spans="1:19" x14ac:dyDescent="0.2">
      <c r="A66" s="433" t="s">
        <v>212</v>
      </c>
      <c r="B66" s="34">
        <v>5128.8131206842154</v>
      </c>
      <c r="C66" s="36"/>
      <c r="D66" s="360">
        <v>5025.6301054368187</v>
      </c>
      <c r="E66" s="360"/>
      <c r="F66" s="418">
        <v>2.05313588709546E-2</v>
      </c>
      <c r="G66" s="428"/>
      <c r="H66" s="103">
        <v>3910.2026951496641</v>
      </c>
      <c r="I66" s="19"/>
      <c r="J66" s="547">
        <v>4065.0914539985724</v>
      </c>
      <c r="K66" s="18"/>
      <c r="L66" s="428">
        <v>-3.8102158488108322E-2</v>
      </c>
      <c r="M66" s="101"/>
      <c r="N66" s="38">
        <v>1218.6104255345149</v>
      </c>
      <c r="O66" s="19"/>
      <c r="P66" s="360">
        <v>960.53865143824589</v>
      </c>
      <c r="Q66" s="18"/>
      <c r="R66" s="418">
        <v>0.26867401297162763</v>
      </c>
      <c r="S66" s="428"/>
    </row>
    <row r="67" spans="1:19" x14ac:dyDescent="0.2">
      <c r="A67" s="433" t="s">
        <v>213</v>
      </c>
      <c r="B67" s="502">
        <v>20559.579569026111</v>
      </c>
      <c r="C67" s="360"/>
      <c r="D67" s="360">
        <v>21950.695674866813</v>
      </c>
      <c r="E67" s="360"/>
      <c r="F67" s="418">
        <v>-6.3374579395836947E-2</v>
      </c>
      <c r="G67" s="428"/>
      <c r="H67" s="502">
        <v>15460.488502973145</v>
      </c>
      <c r="I67" s="436"/>
      <c r="J67" s="502">
        <v>15292.748917019826</v>
      </c>
      <c r="K67" s="445"/>
      <c r="L67" s="418">
        <v>1.0968569932292279E-2</v>
      </c>
      <c r="M67" s="101"/>
      <c r="N67" s="502">
        <v>5099.0910660540194</v>
      </c>
      <c r="O67" s="436"/>
      <c r="P67" s="502">
        <v>6657.9467578469857</v>
      </c>
      <c r="Q67" s="445"/>
      <c r="R67" s="418">
        <v>-0.23413459862167199</v>
      </c>
      <c r="S67" s="428"/>
    </row>
    <row r="68" spans="1:19" x14ac:dyDescent="0.2">
      <c r="A68" s="560" t="s">
        <v>1065</v>
      </c>
      <c r="B68" s="585">
        <v>47.847946966953685</v>
      </c>
      <c r="C68" s="561"/>
      <c r="D68" s="561"/>
      <c r="E68" s="561"/>
      <c r="F68" s="443"/>
      <c r="G68" s="444"/>
      <c r="H68" s="585">
        <v>48.434869725933815</v>
      </c>
      <c r="I68" s="586"/>
      <c r="J68" s="585"/>
      <c r="K68" s="562"/>
      <c r="L68" s="443"/>
      <c r="M68" s="174"/>
      <c r="N68" s="585">
        <v>46.485897348869564</v>
      </c>
      <c r="O68" s="586"/>
      <c r="P68" s="585"/>
      <c r="Q68" s="562"/>
      <c r="R68" s="443"/>
      <c r="S68" s="444"/>
    </row>
    <row r="69" spans="1:19" x14ac:dyDescent="0.2">
      <c r="A69" s="397"/>
      <c r="B69" s="502"/>
      <c r="C69" s="360"/>
      <c r="D69" s="360"/>
      <c r="E69" s="360"/>
      <c r="F69" s="418"/>
      <c r="G69" s="418"/>
      <c r="H69" s="502"/>
      <c r="I69" s="436"/>
      <c r="J69" s="502"/>
      <c r="K69" s="445"/>
      <c r="L69" s="418"/>
      <c r="M69" s="19"/>
      <c r="N69" s="502"/>
      <c r="O69" s="436"/>
      <c r="P69" s="502"/>
      <c r="Q69" s="445"/>
      <c r="R69" s="418"/>
      <c r="S69" s="418"/>
    </row>
    <row r="70" spans="1:19" x14ac:dyDescent="0.2">
      <c r="A70" s="397" t="s">
        <v>1104</v>
      </c>
      <c r="B70" s="502"/>
      <c r="C70" s="360"/>
      <c r="D70" s="360"/>
      <c r="E70" s="360"/>
      <c r="F70" s="418"/>
      <c r="G70" s="418"/>
      <c r="H70" s="502"/>
      <c r="I70" s="436"/>
      <c r="J70" s="502"/>
      <c r="K70" s="445"/>
      <c r="L70" s="418"/>
      <c r="M70" s="19"/>
      <c r="N70" s="502"/>
      <c r="O70" s="436"/>
      <c r="P70" s="502"/>
      <c r="Q70" s="445"/>
      <c r="R70" s="418"/>
      <c r="S70" s="418"/>
    </row>
    <row r="71" spans="1:19" x14ac:dyDescent="0.2">
      <c r="A71" s="215" t="s">
        <v>1105</v>
      </c>
      <c r="B71" s="106"/>
      <c r="D71" s="106"/>
      <c r="E71" s="567"/>
      <c r="F71" s="566"/>
      <c r="G71" s="566"/>
      <c r="H71" s="106"/>
      <c r="I71" s="566"/>
      <c r="J71" s="107"/>
      <c r="K71" s="567"/>
      <c r="L71" s="566"/>
      <c r="M71" s="566"/>
      <c r="N71" s="570"/>
      <c r="O71" s="566"/>
      <c r="P71" s="108"/>
      <c r="Q71" s="567"/>
      <c r="R71" s="566"/>
      <c r="S71" s="566"/>
    </row>
    <row r="72" spans="1:19" x14ac:dyDescent="0.2">
      <c r="A72" s="215" t="s">
        <v>219</v>
      </c>
      <c r="D72" s="4"/>
      <c r="F72" s="215"/>
      <c r="J72" s="4"/>
      <c r="L72" s="215"/>
      <c r="N72" s="2"/>
      <c r="P72" s="4"/>
    </row>
    <row r="73" spans="1:19" x14ac:dyDescent="0.2">
      <c r="F73" s="2"/>
      <c r="G73" s="2"/>
      <c r="L73" s="2"/>
      <c r="M73" s="2"/>
      <c r="R73" s="2"/>
      <c r="S73" s="2"/>
    </row>
    <row r="74" spans="1:19" x14ac:dyDescent="0.2">
      <c r="B74" s="7"/>
      <c r="D74" s="7"/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113"/>
      <c r="H76" s="114"/>
      <c r="N76" s="114"/>
    </row>
    <row r="77" spans="1:19" x14ac:dyDescent="0.2">
      <c r="B77" s="6"/>
    </row>
    <row r="78" spans="1:19" x14ac:dyDescent="0.2">
      <c r="B78" s="572"/>
    </row>
    <row r="79" spans="1:19" x14ac:dyDescent="0.2">
      <c r="B79" s="115"/>
    </row>
    <row r="80" spans="1:19" x14ac:dyDescent="0.2">
      <c r="B80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41"/>
  <sheetViews>
    <sheetView showGridLines="0" zoomScaleNormal="100" workbookViewId="0">
      <selection activeCell="A21" sqref="A21"/>
    </sheetView>
  </sheetViews>
  <sheetFormatPr defaultRowHeight="12" x14ac:dyDescent="0.2"/>
  <cols>
    <col min="1" max="1" width="17.7109375" style="215" customWidth="1"/>
    <col min="2" max="3" width="10.7109375" style="215" customWidth="1"/>
    <col min="4" max="4" width="7.7109375" style="215" customWidth="1"/>
    <col min="5" max="6" width="10.7109375" style="215" customWidth="1"/>
    <col min="7" max="7" width="7.7109375" style="215" customWidth="1"/>
    <col min="8" max="9" width="10.7109375" style="215" customWidth="1"/>
    <col min="10" max="10" width="7.7109375" style="215" customWidth="1"/>
    <col min="11" max="11" width="0.85546875" style="215" customWidth="1"/>
    <col min="12" max="16384" width="9.140625" style="215"/>
  </cols>
  <sheetData>
    <row r="1" spans="1:11" s="355" customFormat="1" ht="15.75" x14ac:dyDescent="0.25">
      <c r="A1" s="1053" t="s">
        <v>321</v>
      </c>
      <c r="B1" s="1053"/>
      <c r="C1" s="1053"/>
      <c r="D1" s="1053"/>
      <c r="E1" s="1053"/>
      <c r="F1" s="1053"/>
      <c r="G1" s="1053"/>
      <c r="H1" s="1053"/>
      <c r="I1" s="1053"/>
      <c r="J1" s="1053"/>
      <c r="K1" s="347"/>
    </row>
    <row r="2" spans="1:11" s="133" customFormat="1" ht="15.75" x14ac:dyDescent="0.25">
      <c r="A2" s="1053" t="s">
        <v>250</v>
      </c>
      <c r="B2" s="1053"/>
      <c r="C2" s="1053"/>
      <c r="D2" s="1053"/>
      <c r="E2" s="1053"/>
      <c r="F2" s="1053"/>
      <c r="G2" s="1053"/>
      <c r="H2" s="1053"/>
      <c r="I2" s="1053"/>
      <c r="J2" s="1053"/>
      <c r="K2" s="347"/>
    </row>
    <row r="3" spans="1:11" x14ac:dyDescent="0.2">
      <c r="A3" s="272"/>
      <c r="B3" s="272"/>
      <c r="C3" s="151"/>
      <c r="D3" s="272"/>
      <c r="E3" s="272"/>
      <c r="F3" s="272"/>
      <c r="G3" s="734"/>
      <c r="H3" s="734"/>
      <c r="I3" s="734"/>
      <c r="J3" s="734"/>
      <c r="K3" s="734"/>
    </row>
    <row r="4" spans="1:11" x14ac:dyDescent="0.2">
      <c r="A4" s="448"/>
      <c r="B4" s="183" t="s">
        <v>149</v>
      </c>
      <c r="C4" s="183"/>
      <c r="D4" s="410"/>
      <c r="E4" s="183" t="s">
        <v>150</v>
      </c>
      <c r="F4" s="183"/>
      <c r="G4" s="410"/>
      <c r="H4" s="183" t="s">
        <v>151</v>
      </c>
      <c r="I4" s="183"/>
      <c r="J4" s="796"/>
      <c r="K4" s="796"/>
    </row>
    <row r="5" spans="1:11" ht="24" x14ac:dyDescent="0.2">
      <c r="A5" s="797"/>
      <c r="B5" s="798">
        <v>2013</v>
      </c>
      <c r="C5" s="798">
        <v>2012</v>
      </c>
      <c r="D5" s="51" t="s">
        <v>225</v>
      </c>
      <c r="E5" s="798">
        <v>2013</v>
      </c>
      <c r="F5" s="798">
        <v>2012</v>
      </c>
      <c r="G5" s="51" t="s">
        <v>225</v>
      </c>
      <c r="H5" s="798">
        <v>2013</v>
      </c>
      <c r="I5" s="798">
        <v>2012</v>
      </c>
      <c r="J5" s="49" t="s">
        <v>225</v>
      </c>
      <c r="K5" s="67"/>
    </row>
    <row r="6" spans="1:11" x14ac:dyDescent="0.2">
      <c r="A6" s="413" t="s">
        <v>226</v>
      </c>
      <c r="B6" s="593">
        <v>202876.087496149</v>
      </c>
      <c r="C6" s="502">
        <v>201267.49505365838</v>
      </c>
      <c r="D6" s="799">
        <v>7.9923111382778009E-3</v>
      </c>
      <c r="E6" s="502">
        <v>149212.9246050849</v>
      </c>
      <c r="F6" s="502">
        <v>148887.10289727093</v>
      </c>
      <c r="G6" s="800">
        <v>2.1883810046245695E-3</v>
      </c>
      <c r="H6" s="593">
        <v>53663.162891064094</v>
      </c>
      <c r="I6" s="594">
        <v>52380.392156387454</v>
      </c>
      <c r="J6" s="801">
        <v>2.4489521400427591E-2</v>
      </c>
      <c r="K6" s="802"/>
    </row>
    <row r="7" spans="1:11" x14ac:dyDescent="0.2">
      <c r="A7" s="413" t="s">
        <v>227</v>
      </c>
      <c r="B7" s="596">
        <v>96053.761726375844</v>
      </c>
      <c r="C7" s="502">
        <v>97989.32199700363</v>
      </c>
      <c r="D7" s="799">
        <v>-1.9752767252405039E-2</v>
      </c>
      <c r="E7" s="502">
        <v>57079.43256361696</v>
      </c>
      <c r="F7" s="502">
        <v>59760.059956456906</v>
      </c>
      <c r="G7" s="800">
        <v>-4.4856504407678591E-2</v>
      </c>
      <c r="H7" s="596">
        <v>38974.329162758877</v>
      </c>
      <c r="I7" s="502">
        <v>38229.262040546717</v>
      </c>
      <c r="J7" s="800">
        <v>1.9489445582860768E-2</v>
      </c>
      <c r="K7" s="803"/>
    </row>
    <row r="8" spans="1:11" x14ac:dyDescent="0.2">
      <c r="A8" s="413" t="s">
        <v>228</v>
      </c>
      <c r="B8" s="596">
        <v>54232.987494444023</v>
      </c>
      <c r="C8" s="502">
        <v>52400.988621070646</v>
      </c>
      <c r="D8" s="799">
        <v>3.4961150955016965E-2</v>
      </c>
      <c r="E8" s="502">
        <v>45944.137153823482</v>
      </c>
      <c r="F8" s="502">
        <v>44235.454890039029</v>
      </c>
      <c r="G8" s="800">
        <v>3.8626985254970547E-2</v>
      </c>
      <c r="H8" s="596">
        <v>8288.85034062054</v>
      </c>
      <c r="I8" s="502">
        <v>8165.5337310316199</v>
      </c>
      <c r="J8" s="800">
        <v>1.5102088075428287E-2</v>
      </c>
      <c r="K8" s="803"/>
    </row>
    <row r="9" spans="1:11" x14ac:dyDescent="0.2">
      <c r="A9" s="413" t="s">
        <v>229</v>
      </c>
      <c r="B9" s="596">
        <v>52798.389247221319</v>
      </c>
      <c r="C9" s="502">
        <v>50976.112275055872</v>
      </c>
      <c r="D9" s="799">
        <v>3.5747664755853538E-2</v>
      </c>
      <c r="E9" s="502">
        <v>44674.674137603535</v>
      </c>
      <c r="F9" s="502">
        <v>42978.713325450772</v>
      </c>
      <c r="G9" s="800">
        <v>3.9460483595921511E-2</v>
      </c>
      <c r="H9" s="596">
        <v>8123.7151096177813</v>
      </c>
      <c r="I9" s="502">
        <v>7997.3989496051026</v>
      </c>
      <c r="J9" s="800">
        <v>1.5794655338397984E-2</v>
      </c>
      <c r="K9" s="803"/>
    </row>
    <row r="10" spans="1:11" x14ac:dyDescent="0.2">
      <c r="A10" s="413" t="s">
        <v>230</v>
      </c>
      <c r="B10" s="596">
        <v>724.55644196747744</v>
      </c>
      <c r="C10" s="502">
        <v>707.02773754411135</v>
      </c>
      <c r="D10" s="799">
        <v>2.4792102901440242E-2</v>
      </c>
      <c r="E10" s="502">
        <v>637.70212644001674</v>
      </c>
      <c r="F10" s="502">
        <v>622.67665899814745</v>
      </c>
      <c r="G10" s="800">
        <v>2.4130449125946758E-2</v>
      </c>
      <c r="H10" s="596">
        <v>86.854315527460642</v>
      </c>
      <c r="I10" s="502">
        <v>84.351078545963915</v>
      </c>
      <c r="J10" s="800">
        <v>2.9676407517808832E-2</v>
      </c>
      <c r="K10" s="803"/>
    </row>
    <row r="11" spans="1:11" x14ac:dyDescent="0.2">
      <c r="A11" s="413" t="s">
        <v>231</v>
      </c>
      <c r="B11" s="596">
        <v>710.04180525291054</v>
      </c>
      <c r="C11" s="502">
        <v>717.84860847066386</v>
      </c>
      <c r="D11" s="799">
        <v>-1.0875278053941322E-2</v>
      </c>
      <c r="E11" s="502">
        <v>631.76088977767404</v>
      </c>
      <c r="F11" s="502">
        <v>634.0649055901107</v>
      </c>
      <c r="G11" s="800">
        <v>-3.6337223399745826E-3</v>
      </c>
      <c r="H11" s="596">
        <v>78.280915475236441</v>
      </c>
      <c r="I11" s="502">
        <v>83.783702880553207</v>
      </c>
      <c r="J11" s="800">
        <v>-6.5678493741937516E-2</v>
      </c>
      <c r="K11" s="803"/>
    </row>
    <row r="12" spans="1:11" x14ac:dyDescent="0.2">
      <c r="A12" s="413" t="s">
        <v>232</v>
      </c>
      <c r="B12" s="596">
        <v>23334.075789387269</v>
      </c>
      <c r="C12" s="502">
        <v>22318.397088775666</v>
      </c>
      <c r="D12" s="799">
        <v>4.5508586327752294E-2</v>
      </c>
      <c r="E12" s="502">
        <v>21689.262273953871</v>
      </c>
      <c r="F12" s="502">
        <v>20834.597549389655</v>
      </c>
      <c r="G12" s="800">
        <v>4.1021417502218722E-2</v>
      </c>
      <c r="H12" s="596">
        <v>1644.8135154333988</v>
      </c>
      <c r="I12" s="502">
        <v>1483.7995393860103</v>
      </c>
      <c r="J12" s="800">
        <v>0.10851464215578296</v>
      </c>
      <c r="K12" s="803"/>
    </row>
    <row r="13" spans="1:11" x14ac:dyDescent="0.2">
      <c r="A13" s="413" t="s">
        <v>233</v>
      </c>
      <c r="B13" s="596">
        <v>29255.262485635463</v>
      </c>
      <c r="C13" s="502">
        <v>28558.787346808458</v>
      </c>
      <c r="D13" s="799">
        <v>2.4387419898794779E-2</v>
      </c>
      <c r="E13" s="502">
        <v>24500.092613389934</v>
      </c>
      <c r="F13" s="502">
        <v>24056.990501385339</v>
      </c>
      <c r="G13" s="800">
        <v>1.8418850519938433E-2</v>
      </c>
      <c r="H13" s="596">
        <v>4755.1698722455294</v>
      </c>
      <c r="I13" s="502">
        <v>4501.7968454231195</v>
      </c>
      <c r="J13" s="800">
        <v>5.6282643469353535E-2</v>
      </c>
      <c r="K13" s="803"/>
    </row>
    <row r="14" spans="1:11" x14ac:dyDescent="0.2">
      <c r="A14" s="413" t="s">
        <v>234</v>
      </c>
      <c r="B14" s="596">
        <v>5864.224228487029</v>
      </c>
      <c r="C14" s="502">
        <v>5589.1765327735129</v>
      </c>
      <c r="D14" s="799">
        <v>4.9210772660463697E-2</v>
      </c>
      <c r="E14" s="502">
        <v>4842.6366637231722</v>
      </c>
      <c r="F14" s="502">
        <v>4601.1555608410354</v>
      </c>
      <c r="G14" s="800">
        <v>5.2482707808730773E-2</v>
      </c>
      <c r="H14" s="596">
        <v>1021.5875647638567</v>
      </c>
      <c r="I14" s="502">
        <v>988.02097193247755</v>
      </c>
      <c r="J14" s="800">
        <v>3.3973563097275131E-2</v>
      </c>
      <c r="K14" s="803"/>
    </row>
    <row r="15" spans="1:11" x14ac:dyDescent="0.2">
      <c r="A15" s="804" t="s">
        <v>235</v>
      </c>
      <c r="B15" s="599">
        <v>23391.038257144119</v>
      </c>
      <c r="C15" s="585">
        <v>22969.610814034953</v>
      </c>
      <c r="D15" s="805">
        <v>1.8347173860327821E-2</v>
      </c>
      <c r="E15" s="585">
        <v>19657.455949662341</v>
      </c>
      <c r="F15" s="585">
        <v>19455.834940544311</v>
      </c>
      <c r="G15" s="806">
        <v>1.0363009849444604E-2</v>
      </c>
      <c r="H15" s="599">
        <v>3733.5823074817777</v>
      </c>
      <c r="I15" s="585">
        <v>3513.7758734906415</v>
      </c>
      <c r="J15" s="806">
        <v>6.2555621617601032E-2</v>
      </c>
      <c r="K15" s="807"/>
    </row>
    <row r="16" spans="1:11" x14ac:dyDescent="0.2">
      <c r="A16" s="808"/>
      <c r="B16" s="808"/>
      <c r="C16" s="808"/>
      <c r="D16" s="502"/>
      <c r="E16" s="502"/>
      <c r="F16" s="809"/>
      <c r="G16" s="809"/>
      <c r="H16" s="809"/>
      <c r="I16" s="809"/>
      <c r="J16" s="502"/>
      <c r="K16" s="502"/>
    </row>
    <row r="17" spans="1:11" x14ac:dyDescent="0.2">
      <c r="A17" s="808" t="s">
        <v>219</v>
      </c>
      <c r="B17" s="808"/>
      <c r="C17" s="808"/>
      <c r="D17" s="502"/>
      <c r="E17" s="502"/>
      <c r="F17" s="502"/>
      <c r="G17" s="502"/>
      <c r="H17" s="502"/>
      <c r="I17" s="502"/>
      <c r="J17" s="502"/>
      <c r="K17" s="502"/>
    </row>
    <row r="18" spans="1:11" x14ac:dyDescent="0.2">
      <c r="A18" s="808"/>
      <c r="B18" s="810"/>
      <c r="C18" s="810"/>
      <c r="D18" s="502"/>
      <c r="E18" s="502"/>
      <c r="F18" s="502"/>
      <c r="G18" s="502"/>
      <c r="H18" s="811"/>
      <c r="I18" s="502"/>
      <c r="J18" s="502"/>
      <c r="K18" s="502"/>
    </row>
    <row r="19" spans="1:11" x14ac:dyDescent="0.2">
      <c r="A19" s="808"/>
      <c r="B19" s="808"/>
      <c r="C19" s="808"/>
      <c r="D19" s="502"/>
      <c r="E19" s="502"/>
      <c r="F19" s="502"/>
      <c r="G19" s="502"/>
      <c r="H19" s="502"/>
      <c r="I19" s="502"/>
      <c r="J19" s="502"/>
      <c r="K19" s="502"/>
    </row>
    <row r="20" spans="1:11" x14ac:dyDescent="0.2">
      <c r="A20" s="808"/>
      <c r="B20" s="808"/>
      <c r="C20" s="808"/>
      <c r="D20" s="502"/>
      <c r="E20" s="502"/>
      <c r="F20" s="502"/>
      <c r="G20" s="502"/>
      <c r="H20" s="502"/>
      <c r="I20" s="502"/>
      <c r="J20" s="502"/>
      <c r="K20" s="502"/>
    </row>
    <row r="21" spans="1:11" x14ac:dyDescent="0.2">
      <c r="A21" s="808"/>
      <c r="B21" s="808"/>
      <c r="C21" s="808"/>
      <c r="D21" s="502"/>
      <c r="E21" s="502"/>
      <c r="F21" s="502"/>
      <c r="G21" s="502"/>
      <c r="H21" s="502"/>
      <c r="I21" s="502"/>
      <c r="J21" s="502"/>
      <c r="K21" s="502"/>
    </row>
    <row r="22" spans="1:11" x14ac:dyDescent="0.2">
      <c r="A22" s="1054" t="s">
        <v>322</v>
      </c>
      <c r="B22" s="1054"/>
      <c r="C22" s="1054"/>
      <c r="D22" s="1054"/>
      <c r="E22" s="1054"/>
      <c r="F22" s="1054"/>
      <c r="G22" s="1054"/>
      <c r="H22" s="1054"/>
      <c r="I22" s="1054"/>
      <c r="J22" s="1054"/>
      <c r="K22" s="354"/>
    </row>
    <row r="23" spans="1:11" x14ac:dyDescent="0.2">
      <c r="A23" s="1054" t="s">
        <v>250</v>
      </c>
      <c r="B23" s="1054"/>
      <c r="C23" s="1054"/>
      <c r="D23" s="1054"/>
      <c r="E23" s="1054"/>
      <c r="F23" s="1054"/>
      <c r="G23" s="1054"/>
      <c r="H23" s="1054"/>
      <c r="I23" s="1054"/>
      <c r="J23" s="1054"/>
      <c r="K23" s="354"/>
    </row>
    <row r="24" spans="1:11" x14ac:dyDescent="0.2">
      <c r="A24" s="808"/>
      <c r="B24" s="808"/>
      <c r="C24" s="151"/>
      <c r="D24" s="502"/>
      <c r="E24" s="502"/>
      <c r="F24" s="502"/>
      <c r="G24" s="502"/>
      <c r="H24" s="502"/>
      <c r="I24" s="502"/>
      <c r="J24" s="502"/>
      <c r="K24" s="502"/>
    </row>
    <row r="25" spans="1:11" x14ac:dyDescent="0.2">
      <c r="A25" s="448"/>
      <c r="B25" s="183" t="s">
        <v>149</v>
      </c>
      <c r="C25" s="183"/>
      <c r="D25" s="410"/>
      <c r="E25" s="183" t="s">
        <v>150</v>
      </c>
      <c r="F25" s="183"/>
      <c r="G25" s="410"/>
      <c r="H25" s="541" t="s">
        <v>151</v>
      </c>
      <c r="I25" s="183"/>
      <c r="J25" s="812"/>
      <c r="K25" s="796"/>
    </row>
    <row r="26" spans="1:11" ht="24" x14ac:dyDescent="0.2">
      <c r="A26" s="797"/>
      <c r="B26" s="798">
        <v>2013</v>
      </c>
      <c r="C26" s="798">
        <v>2012</v>
      </c>
      <c r="D26" s="51" t="s">
        <v>225</v>
      </c>
      <c r="E26" s="798">
        <v>2013</v>
      </c>
      <c r="F26" s="798">
        <v>2012</v>
      </c>
      <c r="G26" s="51" t="s">
        <v>225</v>
      </c>
      <c r="H26" s="947">
        <v>2013</v>
      </c>
      <c r="I26" s="798">
        <v>2012</v>
      </c>
      <c r="J26" s="49" t="s">
        <v>225</v>
      </c>
      <c r="K26" s="51"/>
    </row>
    <row r="27" spans="1:11" x14ac:dyDescent="0.2">
      <c r="A27" s="813" t="s">
        <v>236</v>
      </c>
      <c r="B27" s="502">
        <v>221614.40044472058</v>
      </c>
      <c r="C27" s="502">
        <v>222325.98377484339</v>
      </c>
      <c r="D27" s="814">
        <v>-3.2006305247858718E-3</v>
      </c>
      <c r="E27" s="502">
        <v>164188.25719364508</v>
      </c>
      <c r="F27" s="502">
        <v>162560.45245574968</v>
      </c>
      <c r="G27" s="814">
        <v>1.0013534739259594E-2</v>
      </c>
      <c r="H27" s="502">
        <v>57426.143251075497</v>
      </c>
      <c r="I27" s="502">
        <v>59765.531319093701</v>
      </c>
      <c r="J27" s="815">
        <v>-3.9142763669714496E-2</v>
      </c>
      <c r="K27" s="816"/>
    </row>
    <row r="28" spans="1:11" x14ac:dyDescent="0.2">
      <c r="A28" s="813" t="s">
        <v>237</v>
      </c>
      <c r="B28" s="502">
        <v>213037.37518581527</v>
      </c>
      <c r="C28" s="502">
        <v>203578.94145354384</v>
      </c>
      <c r="D28" s="814">
        <v>4.6460766839333506E-2</v>
      </c>
      <c r="E28" s="502">
        <v>153462.12609852577</v>
      </c>
      <c r="F28" s="502">
        <v>146078.60281594854</v>
      </c>
      <c r="G28" s="814">
        <v>5.054486516331267E-2</v>
      </c>
      <c r="H28" s="502">
        <v>59575.249087289507</v>
      </c>
      <c r="I28" s="502">
        <v>57500.33863759529</v>
      </c>
      <c r="J28" s="815">
        <v>3.6085186606841707E-2</v>
      </c>
      <c r="K28" s="816"/>
    </row>
    <row r="29" spans="1:11" x14ac:dyDescent="0.2">
      <c r="A29" s="813" t="s">
        <v>238</v>
      </c>
      <c r="B29" s="502">
        <v>213693.42602931737</v>
      </c>
      <c r="C29" s="502">
        <v>205678.03574189392</v>
      </c>
      <c r="D29" s="814">
        <v>3.8970569990672166E-2</v>
      </c>
      <c r="E29" s="502">
        <v>152263.4160604029</v>
      </c>
      <c r="F29" s="502">
        <v>146380.72469365675</v>
      </c>
      <c r="G29" s="814">
        <v>4.0187609257006693E-2</v>
      </c>
      <c r="H29" s="502">
        <v>61430.009968914477</v>
      </c>
      <c r="I29" s="502">
        <v>59297.311048237185</v>
      </c>
      <c r="J29" s="815">
        <v>3.5966199528716977E-2</v>
      </c>
      <c r="K29" s="816"/>
    </row>
    <row r="30" spans="1:11" x14ac:dyDescent="0.2">
      <c r="A30" s="813" t="s">
        <v>239</v>
      </c>
      <c r="B30" s="502">
        <v>186434.39444815397</v>
      </c>
      <c r="C30" s="502">
        <v>185452.93685680832</v>
      </c>
      <c r="D30" s="814">
        <v>5.2922191903784837E-3</v>
      </c>
      <c r="E30" s="502">
        <v>136698.86775423522</v>
      </c>
      <c r="F30" s="502">
        <v>136011.49334882057</v>
      </c>
      <c r="G30" s="814">
        <v>5.0537964733008535E-3</v>
      </c>
      <c r="H30" s="502">
        <v>49735.526693918757</v>
      </c>
      <c r="I30" s="502">
        <v>49441.443507987744</v>
      </c>
      <c r="J30" s="815">
        <v>5.9481108370855081E-3</v>
      </c>
      <c r="K30" s="816"/>
    </row>
    <row r="31" spans="1:11" x14ac:dyDescent="0.2">
      <c r="A31" s="813" t="s">
        <v>240</v>
      </c>
      <c r="B31" s="502">
        <v>178312.43966107597</v>
      </c>
      <c r="C31" s="502">
        <v>177179.58267071846</v>
      </c>
      <c r="D31" s="814">
        <v>6.3938348498251262E-3</v>
      </c>
      <c r="E31" s="502">
        <v>137286.91113290715</v>
      </c>
      <c r="F31" s="502">
        <v>137722.15615909614</v>
      </c>
      <c r="G31" s="814">
        <v>-3.1603123152254193E-3</v>
      </c>
      <c r="H31" s="502">
        <v>41025.528528168827</v>
      </c>
      <c r="I31" s="502">
        <v>39457.426511622332</v>
      </c>
      <c r="J31" s="815">
        <v>3.9741619136884253E-2</v>
      </c>
      <c r="K31" s="816"/>
    </row>
    <row r="32" spans="1:11" x14ac:dyDescent="0.2">
      <c r="A32" s="813" t="s">
        <v>241</v>
      </c>
      <c r="B32" s="502">
        <v>219372.24751310537</v>
      </c>
      <c r="C32" s="502">
        <v>211050.15861532034</v>
      </c>
      <c r="D32" s="814">
        <v>3.9431805938386619E-2</v>
      </c>
      <c r="E32" s="502">
        <v>171928.85530306303</v>
      </c>
      <c r="F32" s="502">
        <v>166016.33043947318</v>
      </c>
      <c r="G32" s="814">
        <v>3.5614116080860223E-2</v>
      </c>
      <c r="H32" s="502">
        <v>47443.392210042337</v>
      </c>
      <c r="I32" s="502">
        <v>45033.828175847149</v>
      </c>
      <c r="J32" s="815">
        <v>5.3505645240426204E-2</v>
      </c>
      <c r="K32" s="816"/>
    </row>
    <row r="33" spans="1:11" x14ac:dyDescent="0.2">
      <c r="A33" s="813" t="s">
        <v>242</v>
      </c>
      <c r="B33" s="502">
        <v>228400.29286890509</v>
      </c>
      <c r="C33" s="502">
        <v>221973.76262134028</v>
      </c>
      <c r="D33" s="814">
        <v>2.8951756152044282E-2</v>
      </c>
      <c r="E33" s="502">
        <v>174988.11201092956</v>
      </c>
      <c r="F33" s="502">
        <v>168478.91302575788</v>
      </c>
      <c r="G33" s="814">
        <v>3.8635096038259223E-2</v>
      </c>
      <c r="H33" s="502">
        <v>53412.180857975531</v>
      </c>
      <c r="I33" s="502">
        <v>53494.849595582404</v>
      </c>
      <c r="J33" s="815">
        <v>-1.5453588192478964E-3</v>
      </c>
      <c r="K33" s="816"/>
    </row>
    <row r="34" spans="1:11" x14ac:dyDescent="0.2">
      <c r="A34" s="813" t="s">
        <v>243</v>
      </c>
      <c r="B34" s="502">
        <v>212032.12532401393</v>
      </c>
      <c r="C34" s="502">
        <v>207704.98873908262</v>
      </c>
      <c r="D34" s="814">
        <v>2.0833089331171676E-2</v>
      </c>
      <c r="E34" s="502">
        <v>153176.78437943335</v>
      </c>
      <c r="F34" s="502">
        <v>152776.75219701507</v>
      </c>
      <c r="G34" s="814">
        <v>2.6184100438423341E-3</v>
      </c>
      <c r="H34" s="502">
        <v>58855.340944580581</v>
      </c>
      <c r="I34" s="502">
        <v>54928.236542067556</v>
      </c>
      <c r="J34" s="815">
        <v>7.1495184439525877E-2</v>
      </c>
      <c r="K34" s="816"/>
    </row>
    <row r="35" spans="1:11" x14ac:dyDescent="0.2">
      <c r="A35" s="813" t="s">
        <v>244</v>
      </c>
      <c r="B35" s="502">
        <v>173944.12829341786</v>
      </c>
      <c r="C35" s="502">
        <v>174001.78056778767</v>
      </c>
      <c r="D35" s="814">
        <v>-3.3133151960680618E-4</v>
      </c>
      <c r="E35" s="502">
        <v>120865.04417280835</v>
      </c>
      <c r="F35" s="502">
        <v>122919.4640910921</v>
      </c>
      <c r="G35" s="814">
        <v>-1.6713544380255966E-2</v>
      </c>
      <c r="H35" s="502">
        <v>53079.084120609514</v>
      </c>
      <c r="I35" s="502">
        <v>51082.316476695574</v>
      </c>
      <c r="J35" s="815">
        <v>3.9089214852362678E-2</v>
      </c>
      <c r="K35" s="816"/>
    </row>
    <row r="36" spans="1:11" x14ac:dyDescent="0.2">
      <c r="A36" s="813" t="s">
        <v>245</v>
      </c>
      <c r="B36" s="502">
        <v>177683.34777442037</v>
      </c>
      <c r="C36" s="502">
        <v>178494.84043223795</v>
      </c>
      <c r="D36" s="814">
        <v>-4.5463087664186419E-3</v>
      </c>
      <c r="E36" s="502">
        <v>128006.2920349575</v>
      </c>
      <c r="F36" s="502">
        <v>132888.72799269957</v>
      </c>
      <c r="G36" s="814">
        <v>-3.6740783296611075E-2</v>
      </c>
      <c r="H36" s="502">
        <v>49677.055739462878</v>
      </c>
      <c r="I36" s="502">
        <v>45606.112439538374</v>
      </c>
      <c r="J36" s="815">
        <v>8.9263107117965743E-2</v>
      </c>
      <c r="K36" s="816"/>
    </row>
    <row r="37" spans="1:11" x14ac:dyDescent="0.2">
      <c r="A37" s="813" t="s">
        <v>246</v>
      </c>
      <c r="B37" s="502">
        <v>182301.43758547431</v>
      </c>
      <c r="C37" s="502">
        <v>190436.61732210865</v>
      </c>
      <c r="D37" s="814">
        <v>-4.2718568786980278E-2</v>
      </c>
      <c r="E37" s="502">
        <v>132789.42127380276</v>
      </c>
      <c r="F37" s="502">
        <v>140451.53087846775</v>
      </c>
      <c r="G37" s="814">
        <v>-5.4553407547369419E-2</v>
      </c>
      <c r="H37" s="502">
        <v>49512.016311671556</v>
      </c>
      <c r="I37" s="502">
        <v>49985.086443640917</v>
      </c>
      <c r="J37" s="815">
        <v>-9.4642255446083252E-3</v>
      </c>
      <c r="K37" s="816"/>
    </row>
    <row r="38" spans="1:11" x14ac:dyDescent="0.2">
      <c r="A38" s="813" t="s">
        <v>247</v>
      </c>
      <c r="B38" s="502">
        <v>227075.55484650756</v>
      </c>
      <c r="C38" s="502">
        <v>236057.93784651067</v>
      </c>
      <c r="D38" s="814">
        <v>-3.805160327141225E-2</v>
      </c>
      <c r="E38" s="502">
        <v>164197.07540426197</v>
      </c>
      <c r="F38" s="502">
        <v>173206.32560515523</v>
      </c>
      <c r="G38" s="814">
        <v>-5.2014556451194169E-2</v>
      </c>
      <c r="H38" s="502">
        <v>62878.479442245589</v>
      </c>
      <c r="I38" s="502">
        <v>62851.61224135544</v>
      </c>
      <c r="J38" s="815">
        <v>4.2747035329779971E-4</v>
      </c>
      <c r="K38" s="816"/>
    </row>
    <row r="39" spans="1:11" x14ac:dyDescent="0.2">
      <c r="A39" s="818" t="s">
        <v>248</v>
      </c>
      <c r="B39" s="478">
        <v>202876.0874954114</v>
      </c>
      <c r="C39" s="478">
        <v>201267.49505365838</v>
      </c>
      <c r="D39" s="819">
        <v>7.9923111346129894E-3</v>
      </c>
      <c r="E39" s="478">
        <v>149212.92460435251</v>
      </c>
      <c r="F39" s="478">
        <v>148887.10289727093</v>
      </c>
      <c r="G39" s="819">
        <v>2.1883809997054202E-3</v>
      </c>
      <c r="H39" s="478">
        <v>53663.162891058892</v>
      </c>
      <c r="I39" s="478">
        <v>52380.392156387461</v>
      </c>
      <c r="J39" s="820">
        <v>2.4489521400328132E-2</v>
      </c>
      <c r="K39" s="819"/>
    </row>
    <row r="40" spans="1:11" x14ac:dyDescent="0.2">
      <c r="A40" s="272"/>
      <c r="B40" s="734"/>
      <c r="C40" s="734"/>
      <c r="D40" s="734"/>
      <c r="E40" s="734"/>
      <c r="F40" s="734"/>
      <c r="G40" s="734"/>
      <c r="H40" s="734"/>
      <c r="I40" s="734"/>
      <c r="J40" s="821"/>
      <c r="K40" s="272"/>
    </row>
    <row r="41" spans="1:11" x14ac:dyDescent="0.2">
      <c r="A41" s="272" t="s">
        <v>219</v>
      </c>
      <c r="B41" s="272"/>
      <c r="C41" s="272"/>
      <c r="D41" s="272"/>
      <c r="E41" s="272"/>
      <c r="F41" s="272"/>
      <c r="G41" s="272"/>
      <c r="H41" s="272"/>
      <c r="I41" s="272"/>
      <c r="J41" s="64"/>
      <c r="K41" s="64"/>
    </row>
  </sheetData>
  <mergeCells count="4">
    <mergeCell ref="A1:J1"/>
    <mergeCell ref="A2:J2"/>
    <mergeCell ref="A22:J22"/>
    <mergeCell ref="A23:J23"/>
  </mergeCells>
  <printOptions horizontalCentered="1"/>
  <pageMargins left="1" right="1" top="1" bottom="1" header="0.5" footer="0.5"/>
  <pageSetup scale="87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S81"/>
  <sheetViews>
    <sheetView showGridLines="0" topLeftCell="A31" zoomScaleNormal="100" workbookViewId="0">
      <selection activeCell="A6" sqref="A6:A71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Tables'!A74,":  ",'List of Tables'!C74)</f>
        <v>TABLE 61:  Hilo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729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815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2140441.8433977654</v>
      </c>
      <c r="C6" s="53"/>
      <c r="D6" s="36">
        <v>2045638.610992433</v>
      </c>
      <c r="E6" s="36"/>
      <c r="F6" s="418">
        <v>4.6344076561665497E-2</v>
      </c>
      <c r="G6" s="418"/>
      <c r="H6" s="100">
        <v>1767562.3822589577</v>
      </c>
      <c r="I6" s="418"/>
      <c r="J6" s="360">
        <v>1684022.9352651462</v>
      </c>
      <c r="K6" s="18"/>
      <c r="L6" s="428">
        <v>4.9607071996711494E-2</v>
      </c>
      <c r="M6" s="101"/>
      <c r="N6" s="173">
        <v>372879.4611388077</v>
      </c>
      <c r="O6" s="418"/>
      <c r="P6" s="360">
        <v>361615.67572728678</v>
      </c>
      <c r="Q6" s="18"/>
      <c r="R6" s="418">
        <v>3.1148498717227975E-2</v>
      </c>
      <c r="S6" s="544"/>
    </row>
    <row r="7" spans="1:19" x14ac:dyDescent="0.2">
      <c r="A7" s="439" t="s">
        <v>154</v>
      </c>
      <c r="B7" s="34">
        <v>524704.7594256727</v>
      </c>
      <c r="C7" s="36"/>
      <c r="D7" s="36">
        <v>526435.12875455129</v>
      </c>
      <c r="E7" s="36"/>
      <c r="F7" s="418">
        <v>-3.2869564251388822E-3</v>
      </c>
      <c r="G7" s="418"/>
      <c r="H7" s="103">
        <v>357281.82662018167</v>
      </c>
      <c r="I7" s="418"/>
      <c r="J7" s="360">
        <v>361420.02529405343</v>
      </c>
      <c r="K7" s="18"/>
      <c r="L7" s="428">
        <v>-1.1449832284486426E-2</v>
      </c>
      <c r="M7" s="101"/>
      <c r="N7" s="36">
        <v>167422.93280541463</v>
      </c>
      <c r="O7" s="418"/>
      <c r="P7" s="360">
        <v>165015.10346049783</v>
      </c>
      <c r="Q7" s="18"/>
      <c r="R7" s="418">
        <v>1.4591569464992618E-2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83688.9004923303</v>
      </c>
      <c r="C9" s="36"/>
      <c r="D9" s="36">
        <v>84456.187485511065</v>
      </c>
      <c r="E9" s="36"/>
      <c r="F9" s="418">
        <v>-9.0850299548792431E-3</v>
      </c>
      <c r="G9" s="418"/>
      <c r="H9" s="103">
        <v>69564.669885986805</v>
      </c>
      <c r="I9" s="418"/>
      <c r="J9" s="547">
        <v>71974.874438821731</v>
      </c>
      <c r="K9" s="18"/>
      <c r="L9" s="428">
        <v>-3.348674897492996E-2</v>
      </c>
      <c r="M9" s="101"/>
      <c r="N9" s="36">
        <v>14124.230606372184</v>
      </c>
      <c r="O9" s="418"/>
      <c r="P9" s="360">
        <v>12481.313046689331</v>
      </c>
      <c r="Q9" s="18"/>
      <c r="R9" s="418">
        <v>0.13163018614605115</v>
      </c>
      <c r="S9" s="428"/>
    </row>
    <row r="10" spans="1:19" x14ac:dyDescent="0.2">
      <c r="A10" s="546" t="s">
        <v>157</v>
      </c>
      <c r="B10" s="34">
        <v>247329.55761618458</v>
      </c>
      <c r="C10" s="36"/>
      <c r="D10" s="36">
        <v>245436.14660161283</v>
      </c>
      <c r="E10" s="36"/>
      <c r="F10" s="418">
        <v>7.7144749898844555E-3</v>
      </c>
      <c r="G10" s="418"/>
      <c r="H10" s="103">
        <v>170105.82419249049</v>
      </c>
      <c r="I10" s="418"/>
      <c r="J10" s="547">
        <v>172129.17928293097</v>
      </c>
      <c r="K10" s="18"/>
      <c r="L10" s="428">
        <v>-1.1754863985696862E-2</v>
      </c>
      <c r="M10" s="101"/>
      <c r="N10" s="36">
        <v>77223.733423815444</v>
      </c>
      <c r="O10" s="418"/>
      <c r="P10" s="360">
        <v>73306.967318681855</v>
      </c>
      <c r="Q10" s="18"/>
      <c r="R10" s="418">
        <v>5.3429656803377593E-2</v>
      </c>
      <c r="S10" s="428"/>
    </row>
    <row r="11" spans="1:19" x14ac:dyDescent="0.2">
      <c r="A11" s="546" t="s">
        <v>158</v>
      </c>
      <c r="B11" s="34">
        <v>193686.30131689773</v>
      </c>
      <c r="C11" s="36"/>
      <c r="D11" s="36">
        <v>196542.79466742344</v>
      </c>
      <c r="E11" s="36"/>
      <c r="F11" s="418">
        <v>-1.4533696619910557E-2</v>
      </c>
      <c r="G11" s="418"/>
      <c r="H11" s="103">
        <v>117611.33254166222</v>
      </c>
      <c r="I11" s="418"/>
      <c r="J11" s="360">
        <v>117315.97157229981</v>
      </c>
      <c r="K11" s="18"/>
      <c r="L11" s="428">
        <v>2.5176535249541092E-3</v>
      </c>
      <c r="M11" s="101"/>
      <c r="N11" s="36">
        <v>76074.968775224814</v>
      </c>
      <c r="O11" s="418"/>
      <c r="P11" s="360">
        <v>79226.823095123633</v>
      </c>
      <c r="Q11" s="18"/>
      <c r="R11" s="418">
        <v>-3.9782666990377073E-2</v>
      </c>
      <c r="S11" s="428"/>
    </row>
    <row r="12" spans="1:19" x14ac:dyDescent="0.2">
      <c r="A12" s="546" t="s">
        <v>159</v>
      </c>
      <c r="B12" s="45">
        <v>2.0667535513460753</v>
      </c>
      <c r="C12" s="43"/>
      <c r="D12" s="40">
        <v>2.1602550558143783</v>
      </c>
      <c r="E12" s="40"/>
      <c r="F12" s="418">
        <v>-4.3282622677651615E-2</v>
      </c>
      <c r="G12" s="418"/>
      <c r="H12" s="104">
        <v>1.9354851636229986</v>
      </c>
      <c r="I12" s="418"/>
      <c r="J12" s="548">
        <v>2.0083302354709205</v>
      </c>
      <c r="K12" s="18"/>
      <c r="L12" s="428">
        <v>-3.6271461018382224E-2</v>
      </c>
      <c r="M12" s="101"/>
      <c r="N12" s="43">
        <v>2.4164997847676202</v>
      </c>
      <c r="O12" s="418"/>
      <c r="P12" s="549">
        <v>2.4930044300222463</v>
      </c>
      <c r="Q12" s="18"/>
      <c r="R12" s="418">
        <v>-3.0687729365143322E-2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230713.03204614707</v>
      </c>
      <c r="C14" s="36"/>
      <c r="D14" s="36">
        <v>237047.34215219098</v>
      </c>
      <c r="E14" s="36"/>
      <c r="F14" s="418">
        <v>-2.6721709041466934E-2</v>
      </c>
      <c r="G14" s="418"/>
      <c r="H14" s="103">
        <v>147584.09313577498</v>
      </c>
      <c r="I14" s="418"/>
      <c r="J14" s="547">
        <v>150691.30456245595</v>
      </c>
      <c r="K14" s="18"/>
      <c r="L14" s="428">
        <v>-2.0619712834147919E-2</v>
      </c>
      <c r="M14" s="101"/>
      <c r="N14" s="36">
        <v>83128.938910403827</v>
      </c>
      <c r="O14" s="418"/>
      <c r="P14" s="360">
        <v>86356.037589735046</v>
      </c>
      <c r="Q14" s="18"/>
      <c r="R14" s="418">
        <v>-3.7369693763193421E-2</v>
      </c>
      <c r="S14" s="428"/>
    </row>
    <row r="15" spans="1:19" x14ac:dyDescent="0.2">
      <c r="A15" s="438" t="s">
        <v>162</v>
      </c>
      <c r="B15" s="34">
        <v>293991.72737944097</v>
      </c>
      <c r="C15" s="36"/>
      <c r="D15" s="36">
        <v>289387.78660233901</v>
      </c>
      <c r="E15" s="36"/>
      <c r="F15" s="418">
        <v>1.5909243548790284E-2</v>
      </c>
      <c r="G15" s="418"/>
      <c r="H15" s="34">
        <v>209697.7334843236</v>
      </c>
      <c r="I15" s="418"/>
      <c r="J15" s="547">
        <v>210728.72073157839</v>
      </c>
      <c r="K15" s="18"/>
      <c r="L15" s="428">
        <v>-4.8924856738822783E-3</v>
      </c>
      <c r="M15" s="101"/>
      <c r="N15" s="36">
        <v>84293.993895008898</v>
      </c>
      <c r="O15" s="418"/>
      <c r="P15" s="360">
        <v>78659.065870760591</v>
      </c>
      <c r="Q15" s="18"/>
      <c r="R15" s="418">
        <v>7.1637362608738292E-2</v>
      </c>
      <c r="S15" s="428"/>
    </row>
    <row r="16" spans="1:19" x14ac:dyDescent="0.2">
      <c r="A16" s="433" t="s">
        <v>163</v>
      </c>
      <c r="B16" s="45">
        <v>4.0547863760507727</v>
      </c>
      <c r="C16" s="43"/>
      <c r="D16" s="40">
        <v>3.8590867716497379</v>
      </c>
      <c r="E16" s="40"/>
      <c r="F16" s="418">
        <v>5.0711377064313681E-2</v>
      </c>
      <c r="G16" s="418"/>
      <c r="H16" s="104">
        <v>4.3900064334864144</v>
      </c>
      <c r="I16" s="418"/>
      <c r="J16" s="548">
        <v>4.3657941063952439</v>
      </c>
      <c r="K16" s="18"/>
      <c r="L16" s="428">
        <v>5.5459159321560782E-3</v>
      </c>
      <c r="M16" s="101"/>
      <c r="N16" s="43">
        <v>3.3394241945776946</v>
      </c>
      <c r="O16" s="418"/>
      <c r="P16" s="549">
        <v>2.7492842511535289</v>
      </c>
      <c r="Q16" s="18"/>
      <c r="R16" s="418">
        <v>0.21465221108968929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60361.367414671317</v>
      </c>
      <c r="C18" s="36"/>
      <c r="D18" s="36">
        <v>69298.559355697973</v>
      </c>
      <c r="E18" s="36"/>
      <c r="F18" s="418">
        <v>-0.12896648969502436</v>
      </c>
      <c r="G18" s="418"/>
      <c r="H18" s="103">
        <v>24371.610718962515</v>
      </c>
      <c r="I18" s="418"/>
      <c r="J18" s="547">
        <v>26944.999928908124</v>
      </c>
      <c r="K18" s="18"/>
      <c r="L18" s="428">
        <v>-9.5505259481731594E-2</v>
      </c>
      <c r="M18" s="101"/>
      <c r="N18" s="36">
        <v>35989.756695711963</v>
      </c>
      <c r="O18" s="418"/>
      <c r="P18" s="360">
        <v>42353.559426789849</v>
      </c>
      <c r="Q18" s="18"/>
      <c r="R18" s="418">
        <v>-0.15025426002454462</v>
      </c>
      <c r="S18" s="428"/>
    </row>
    <row r="19" spans="1:19" x14ac:dyDescent="0.2">
      <c r="A19" s="438" t="s">
        <v>166</v>
      </c>
      <c r="B19" s="34">
        <v>179916.10698760473</v>
      </c>
      <c r="C19" s="36"/>
      <c r="D19" s="36">
        <v>192769.62016329361</v>
      </c>
      <c r="E19" s="36"/>
      <c r="F19" s="418">
        <v>-6.6678106045967092E-2</v>
      </c>
      <c r="G19" s="418"/>
      <c r="H19" s="103">
        <v>84706.427279082098</v>
      </c>
      <c r="I19" s="418"/>
      <c r="J19" s="547">
        <v>94856.764456469464</v>
      </c>
      <c r="K19" s="18"/>
      <c r="L19" s="428">
        <v>-0.10700699349750052</v>
      </c>
      <c r="M19" s="101"/>
      <c r="N19" s="36">
        <v>95209.679708561656</v>
      </c>
      <c r="O19" s="418"/>
      <c r="P19" s="360">
        <v>97912.85570682415</v>
      </c>
      <c r="Q19" s="18"/>
      <c r="R19" s="418">
        <v>-2.7607978326732559E-2</v>
      </c>
      <c r="S19" s="428"/>
    </row>
    <row r="20" spans="1:19" x14ac:dyDescent="0.2">
      <c r="A20" s="438" t="s">
        <v>167</v>
      </c>
      <c r="B20" s="34">
        <v>50055.048083423644</v>
      </c>
      <c r="C20" s="36"/>
      <c r="D20" s="36">
        <v>58366.848696665787</v>
      </c>
      <c r="E20" s="36"/>
      <c r="F20" s="418">
        <v>-0.14240619116579026</v>
      </c>
      <c r="G20" s="418"/>
      <c r="H20" s="103">
        <v>17361.129523018437</v>
      </c>
      <c r="I20" s="418"/>
      <c r="J20" s="547">
        <v>19558.615156588086</v>
      </c>
      <c r="K20" s="18"/>
      <c r="L20" s="428">
        <v>-0.11235384591272826</v>
      </c>
      <c r="M20" s="101"/>
      <c r="N20" s="36">
        <v>32693.918560407434</v>
      </c>
      <c r="O20" s="418"/>
      <c r="P20" s="360">
        <v>38808.233540077701</v>
      </c>
      <c r="Q20" s="18"/>
      <c r="R20" s="418">
        <v>-0.15755200435381697</v>
      </c>
      <c r="S20" s="428"/>
    </row>
    <row r="21" spans="1:19" x14ac:dyDescent="0.2">
      <c r="A21" s="438" t="s">
        <v>168</v>
      </c>
      <c r="B21" s="34">
        <v>334482.33310675889</v>
      </c>
      <c r="C21" s="36"/>
      <c r="D21" s="36">
        <v>322733.79793219396</v>
      </c>
      <c r="E21" s="36"/>
      <c r="F21" s="418">
        <v>3.6403175774708536E-2</v>
      </c>
      <c r="G21" s="418"/>
      <c r="H21" s="103">
        <v>265564.91814507608</v>
      </c>
      <c r="I21" s="418"/>
      <c r="J21" s="547">
        <v>259176.87606523393</v>
      </c>
      <c r="K21" s="18"/>
      <c r="L21" s="428">
        <v>2.4647422936891587E-2</v>
      </c>
      <c r="M21" s="101"/>
      <c r="N21" s="36">
        <v>68917.414961546427</v>
      </c>
      <c r="O21" s="418"/>
      <c r="P21" s="360">
        <v>63556.921866960009</v>
      </c>
      <c r="Q21" s="18"/>
      <c r="R21" s="418">
        <v>8.4341609648862878E-2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332747.71602200856</v>
      </c>
      <c r="C23" s="36"/>
      <c r="D23" s="36">
        <v>332994.70550565119</v>
      </c>
      <c r="E23" s="36"/>
      <c r="F23" s="418">
        <v>-7.4172195400996573E-4</v>
      </c>
      <c r="G23" s="418"/>
      <c r="H23" s="103">
        <v>184095.01490822906</v>
      </c>
      <c r="I23" s="418"/>
      <c r="J23" s="547">
        <v>188821.75408400956</v>
      </c>
      <c r="K23" s="18"/>
      <c r="L23" s="428">
        <v>-2.5032810433894742E-2</v>
      </c>
      <c r="M23" s="101"/>
      <c r="N23" s="36">
        <v>148652.70111373128</v>
      </c>
      <c r="O23" s="418"/>
      <c r="P23" s="360">
        <v>144172.95142164163</v>
      </c>
      <c r="Q23" s="18"/>
      <c r="R23" s="418">
        <v>3.1072053723783324E-2</v>
      </c>
      <c r="S23" s="428"/>
    </row>
    <row r="24" spans="1:19" x14ac:dyDescent="0.2">
      <c r="A24" s="438" t="s">
        <v>171</v>
      </c>
      <c r="B24" s="34">
        <v>198268.90598841314</v>
      </c>
      <c r="C24" s="36"/>
      <c r="D24" s="36">
        <v>185583.60219452836</v>
      </c>
      <c r="E24" s="36"/>
      <c r="F24" s="418">
        <v>6.8353581048545844E-2</v>
      </c>
      <c r="G24" s="418"/>
      <c r="H24" s="103">
        <v>137110.42098633651</v>
      </c>
      <c r="I24" s="418"/>
      <c r="J24" s="547">
        <v>141201.61386701159</v>
      </c>
      <c r="K24" s="18"/>
      <c r="L24" s="428">
        <v>-2.8974122664973949E-2</v>
      </c>
      <c r="M24" s="101"/>
      <c r="N24" s="36">
        <v>61158.485002173067</v>
      </c>
      <c r="O24" s="418"/>
      <c r="P24" s="360">
        <v>44381.988327516759</v>
      </c>
      <c r="Q24" s="18"/>
      <c r="R24" s="418">
        <v>0.37800236778159185</v>
      </c>
      <c r="S24" s="428"/>
    </row>
    <row r="25" spans="1:19" x14ac:dyDescent="0.2">
      <c r="A25" s="438" t="s">
        <v>172</v>
      </c>
      <c r="B25" s="34">
        <v>195456.87958019311</v>
      </c>
      <c r="C25" s="36"/>
      <c r="D25" s="36">
        <v>183177.73247596819</v>
      </c>
      <c r="E25" s="36"/>
      <c r="F25" s="418">
        <v>6.7034059971431664E-2</v>
      </c>
      <c r="G25" s="418"/>
      <c r="H25" s="103">
        <v>135018.73792594386</v>
      </c>
      <c r="I25" s="418"/>
      <c r="J25" s="547">
        <v>139153.36353520697</v>
      </c>
      <c r="K25" s="18"/>
      <c r="L25" s="428">
        <v>-2.9712724897354086E-2</v>
      </c>
      <c r="M25" s="101"/>
      <c r="N25" s="36">
        <v>60438.141654346713</v>
      </c>
      <c r="O25" s="418"/>
      <c r="P25" s="360">
        <v>44024.36894076124</v>
      </c>
      <c r="Q25" s="18"/>
      <c r="R25" s="418">
        <v>0.37283379883699602</v>
      </c>
      <c r="S25" s="428"/>
    </row>
    <row r="26" spans="1:19" x14ac:dyDescent="0.2">
      <c r="A26" s="438" t="s">
        <v>173</v>
      </c>
      <c r="B26" s="34">
        <v>16030.427089524344</v>
      </c>
      <c r="C26" s="36"/>
      <c r="D26" s="36">
        <v>13439.205025015686</v>
      </c>
      <c r="E26" s="36"/>
      <c r="F26" s="418">
        <v>0.19281066548842488</v>
      </c>
      <c r="G26" s="418"/>
      <c r="H26" s="103">
        <v>9445.1266989365668</v>
      </c>
      <c r="I26" s="418"/>
      <c r="J26" s="547">
        <v>8757.3450156180515</v>
      </c>
      <c r="K26" s="18"/>
      <c r="L26" s="428">
        <v>7.8537694026204224E-2</v>
      </c>
      <c r="M26" s="101"/>
      <c r="N26" s="36">
        <v>6585.3003905871237</v>
      </c>
      <c r="O26" s="418"/>
      <c r="P26" s="360">
        <v>4681.8600093976347</v>
      </c>
      <c r="Q26" s="18"/>
      <c r="R26" s="418">
        <v>0.40655644922505585</v>
      </c>
      <c r="S26" s="428"/>
    </row>
    <row r="27" spans="1:19" x14ac:dyDescent="0.2">
      <c r="A27" s="438" t="s">
        <v>174</v>
      </c>
      <c r="B27" s="34">
        <v>18032.370777218403</v>
      </c>
      <c r="C27" s="36"/>
      <c r="D27" s="360">
        <v>14548.956824717283</v>
      </c>
      <c r="E27" s="360"/>
      <c r="F27" s="418">
        <v>0.2394270595801847</v>
      </c>
      <c r="G27" s="418"/>
      <c r="H27" s="103">
        <v>9824.3837804385639</v>
      </c>
      <c r="I27" s="418"/>
      <c r="J27" s="547">
        <v>9335.1140774961586</v>
      </c>
      <c r="K27" s="18"/>
      <c r="L27" s="428">
        <v>5.2411754037572082E-2</v>
      </c>
      <c r="M27" s="101"/>
      <c r="N27" s="36">
        <v>8207.9869967795476</v>
      </c>
      <c r="O27" s="418"/>
      <c r="P27" s="360">
        <v>5213.8427472211251</v>
      </c>
      <c r="Q27" s="18"/>
      <c r="R27" s="418">
        <v>0.57426823069304156</v>
      </c>
      <c r="S27" s="428"/>
    </row>
    <row r="28" spans="1:19" x14ac:dyDescent="0.2">
      <c r="A28" s="438" t="s">
        <v>175</v>
      </c>
      <c r="B28" s="34">
        <v>149971.97148222165</v>
      </c>
      <c r="C28" s="36"/>
      <c r="D28" s="360">
        <v>141814.53725716914</v>
      </c>
      <c r="E28" s="360"/>
      <c r="F28" s="418">
        <v>5.7521847779679058E-2</v>
      </c>
      <c r="G28" s="418"/>
      <c r="H28" s="103">
        <v>108985.68485834831</v>
      </c>
      <c r="I28" s="418"/>
      <c r="J28" s="547">
        <v>114570.16197511477</v>
      </c>
      <c r="K28" s="18"/>
      <c r="L28" s="428">
        <v>-4.8742857830465808E-2</v>
      </c>
      <c r="M28" s="101"/>
      <c r="N28" s="36">
        <v>40986.286623935215</v>
      </c>
      <c r="O28" s="418"/>
      <c r="P28" s="360">
        <v>27244.375282054363</v>
      </c>
      <c r="Q28" s="18"/>
      <c r="R28" s="418">
        <v>0.50439443736970291</v>
      </c>
      <c r="S28" s="428"/>
    </row>
    <row r="29" spans="1:19" x14ac:dyDescent="0.2">
      <c r="A29" s="438" t="s">
        <v>176</v>
      </c>
      <c r="B29" s="34">
        <v>524704.7594256727</v>
      </c>
      <c r="C29" s="36"/>
      <c r="D29" s="360">
        <v>526435.12875455129</v>
      </c>
      <c r="E29" s="360"/>
      <c r="F29" s="418">
        <v>-3.2869564251388822E-3</v>
      </c>
      <c r="G29" s="418"/>
      <c r="H29" s="103">
        <v>357281.82662018167</v>
      </c>
      <c r="I29" s="418"/>
      <c r="J29" s="547">
        <v>361420.02529405343</v>
      </c>
      <c r="K29" s="18"/>
      <c r="L29" s="428">
        <v>-1.1449832284486426E-2</v>
      </c>
      <c r="M29" s="101"/>
      <c r="N29" s="36">
        <v>167422.93280541463</v>
      </c>
      <c r="O29" s="418"/>
      <c r="P29" s="360">
        <v>165015.10346049783</v>
      </c>
      <c r="Q29" s="18"/>
      <c r="R29" s="418">
        <v>1.4591569464992618E-2</v>
      </c>
      <c r="S29" s="428"/>
    </row>
    <row r="30" spans="1:19" x14ac:dyDescent="0.2">
      <c r="A30" s="438" t="s">
        <v>326</v>
      </c>
      <c r="B30" s="34">
        <v>524704.7594256727</v>
      </c>
      <c r="C30" s="36"/>
      <c r="D30" s="360">
        <v>526435.12875455129</v>
      </c>
      <c r="E30" s="360"/>
      <c r="F30" s="418">
        <v>-3.2869564251388822E-3</v>
      </c>
      <c r="G30" s="418"/>
      <c r="H30" s="103">
        <v>357281.82662018167</v>
      </c>
      <c r="I30" s="418"/>
      <c r="J30" s="547">
        <v>361420.02529405343</v>
      </c>
      <c r="K30" s="18"/>
      <c r="L30" s="428">
        <v>-1.1449832284486426E-2</v>
      </c>
      <c r="M30" s="101"/>
      <c r="N30" s="36">
        <v>167422.93280541463</v>
      </c>
      <c r="O30" s="418"/>
      <c r="P30" s="360">
        <v>165015.10346049783</v>
      </c>
      <c r="Q30" s="18"/>
      <c r="R30" s="418">
        <v>1.4591569464992618E-2</v>
      </c>
      <c r="S30" s="428"/>
    </row>
    <row r="31" spans="1:19" x14ac:dyDescent="0.2">
      <c r="A31" s="438" t="s">
        <v>178</v>
      </c>
      <c r="B31" s="34">
        <v>290712.69579811272</v>
      </c>
      <c r="C31" s="36"/>
      <c r="D31" s="360">
        <v>284622.60357994284</v>
      </c>
      <c r="E31" s="360"/>
      <c r="F31" s="418">
        <v>2.1397078593089817E-2</v>
      </c>
      <c r="G31" s="418"/>
      <c r="H31" s="103">
        <v>215753.24842161604</v>
      </c>
      <c r="I31" s="418"/>
      <c r="J31" s="547">
        <v>219992.16282365692</v>
      </c>
      <c r="K31" s="18"/>
      <c r="L31" s="428">
        <v>-1.9268479147771952E-2</v>
      </c>
      <c r="M31" s="101"/>
      <c r="N31" s="36">
        <v>74959.447376423486</v>
      </c>
      <c r="O31" s="418"/>
      <c r="P31" s="360">
        <v>64630.440756285927</v>
      </c>
      <c r="Q31" s="18"/>
      <c r="R31" s="418">
        <v>0.1598164347832173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4.9448916315687095</v>
      </c>
      <c r="C33" s="40"/>
      <c r="D33" s="549">
        <v>5.6797478567890192</v>
      </c>
      <c r="E33" s="549"/>
      <c r="F33" s="418">
        <v>-0.12938183943182158</v>
      </c>
      <c r="G33" s="418"/>
      <c r="H33" s="104">
        <v>4.3759155019171549</v>
      </c>
      <c r="I33" s="418"/>
      <c r="J33" s="549">
        <v>5.6365811269545727</v>
      </c>
      <c r="K33" s="552"/>
      <c r="L33" s="428">
        <v>-0.22365785156693938</v>
      </c>
      <c r="M33" s="101"/>
      <c r="N33" s="40">
        <v>5.6495251046631534</v>
      </c>
      <c r="O33" s="418"/>
      <c r="P33" s="549">
        <v>5.7362828556569649</v>
      </c>
      <c r="Q33" s="105"/>
      <c r="R33" s="418">
        <v>-1.5124385107378978E-2</v>
      </c>
      <c r="S33" s="544"/>
    </row>
    <row r="34" spans="1:19" x14ac:dyDescent="0.2">
      <c r="A34" s="551" t="s">
        <v>181</v>
      </c>
      <c r="B34" s="39">
        <v>3.9565089414322063</v>
      </c>
      <c r="C34" s="40"/>
      <c r="D34" s="549">
        <v>3.3099701416009428</v>
      </c>
      <c r="E34" s="549"/>
      <c r="F34" s="418">
        <v>0.19533070455993606</v>
      </c>
      <c r="G34" s="418"/>
      <c r="H34" s="104">
        <v>4.5114531850857533</v>
      </c>
      <c r="I34" s="418"/>
      <c r="J34" s="549">
        <v>3.5660370332318903</v>
      </c>
      <c r="K34" s="552"/>
      <c r="L34" s="428">
        <v>0.26511675090402381</v>
      </c>
      <c r="M34" s="101"/>
      <c r="N34" s="40">
        <v>2.7167641487161114</v>
      </c>
      <c r="O34" s="418"/>
      <c r="P34" s="549">
        <v>2.500587290289694</v>
      </c>
      <c r="Q34" s="105"/>
      <c r="R34" s="418">
        <v>8.6450434770214829E-2</v>
      </c>
      <c r="S34" s="544"/>
    </row>
    <row r="35" spans="1:19" x14ac:dyDescent="0.2">
      <c r="A35" s="551" t="s">
        <v>182</v>
      </c>
      <c r="B35" s="39">
        <v>1.9329598856762891</v>
      </c>
      <c r="C35" s="40"/>
      <c r="D35" s="549">
        <v>1.9512934208944182</v>
      </c>
      <c r="E35" s="549"/>
      <c r="F35" s="418">
        <v>-9.3955809115194491E-3</v>
      </c>
      <c r="G35" s="418"/>
      <c r="H35" s="104">
        <v>2.3054459672703964</v>
      </c>
      <c r="I35" s="418"/>
      <c r="J35" s="549">
        <v>2.3821230769702244</v>
      </c>
      <c r="K35" s="552"/>
      <c r="L35" s="428">
        <v>-3.2188559206332908E-2</v>
      </c>
      <c r="M35" s="101"/>
      <c r="N35" s="40">
        <v>1.3987126948760777</v>
      </c>
      <c r="O35" s="418"/>
      <c r="P35" s="549">
        <v>1.1454333709051572</v>
      </c>
      <c r="Q35" s="105"/>
      <c r="R35" s="418">
        <v>0.2211209577129496</v>
      </c>
      <c r="S35" s="544"/>
    </row>
    <row r="36" spans="1:19" x14ac:dyDescent="0.2">
      <c r="A36" s="551" t="s">
        <v>183</v>
      </c>
      <c r="B36" s="39">
        <v>1.5526941444515989</v>
      </c>
      <c r="C36" s="40"/>
      <c r="D36" s="549">
        <v>1.6937009957217291</v>
      </c>
      <c r="E36" s="549"/>
      <c r="F36" s="418">
        <v>-8.3253686232878155E-2</v>
      </c>
      <c r="G36" s="418"/>
      <c r="H36" s="104">
        <v>1.8122514162853369</v>
      </c>
      <c r="I36" s="418"/>
      <c r="J36" s="549">
        <v>1.9828715601663227</v>
      </c>
      <c r="K36" s="552"/>
      <c r="L36" s="428">
        <v>-8.6046997348973128E-2</v>
      </c>
      <c r="M36" s="101"/>
      <c r="N36" s="40">
        <v>1.2420223253443303</v>
      </c>
      <c r="O36" s="418"/>
      <c r="P36" s="549">
        <v>1.1759561503515872</v>
      </c>
      <c r="Q36" s="105"/>
      <c r="R36" s="418">
        <v>5.6180815052492124E-2</v>
      </c>
      <c r="S36" s="544"/>
    </row>
    <row r="37" spans="1:19" x14ac:dyDescent="0.2">
      <c r="A37" s="1039" t="s">
        <v>184</v>
      </c>
      <c r="B37" s="39">
        <v>2.849477198741674</v>
      </c>
      <c r="C37" s="40"/>
      <c r="D37" s="549">
        <v>2.7793290575341278</v>
      </c>
      <c r="E37" s="549"/>
      <c r="F37" s="418">
        <v>2.5239235713162705E-2</v>
      </c>
      <c r="G37" s="418"/>
      <c r="H37" s="104">
        <v>3.1087717497260416</v>
      </c>
      <c r="I37" s="418"/>
      <c r="J37" s="549">
        <v>2.9315284472487013</v>
      </c>
      <c r="K37" s="552"/>
      <c r="L37" s="428">
        <v>6.0461054929788163E-2</v>
      </c>
      <c r="M37" s="101"/>
      <c r="N37" s="40">
        <v>2.1599930676619481</v>
      </c>
      <c r="O37" s="418"/>
      <c r="P37" s="549">
        <v>2.1392883683428354</v>
      </c>
      <c r="Q37" s="105"/>
      <c r="R37" s="418">
        <v>9.6783115476625665E-3</v>
      </c>
      <c r="S37" s="544"/>
    </row>
    <row r="38" spans="1:19" x14ac:dyDescent="0.2">
      <c r="A38" s="1039" t="s">
        <v>185</v>
      </c>
      <c r="B38" s="39">
        <v>6.3786004867872528</v>
      </c>
      <c r="C38" s="40"/>
      <c r="D38" s="549">
        <v>6.0994116086861014</v>
      </c>
      <c r="E38" s="549"/>
      <c r="F38" s="418">
        <v>4.5773083702624971E-2</v>
      </c>
      <c r="G38" s="418"/>
      <c r="H38" s="104">
        <v>7.7386017646154173</v>
      </c>
      <c r="I38" s="418"/>
      <c r="J38" s="549">
        <v>7.3319475418086864</v>
      </c>
      <c r="K38" s="552"/>
      <c r="L38" s="428">
        <v>5.5463329557103619E-2</v>
      </c>
      <c r="M38" s="101"/>
      <c r="N38" s="40">
        <v>3.4763472971791098</v>
      </c>
      <c r="O38" s="418"/>
      <c r="P38" s="549">
        <v>3.3998819366544066</v>
      </c>
      <c r="Q38" s="105"/>
      <c r="R38" s="418">
        <v>2.2490592893924896E-2</v>
      </c>
      <c r="S38" s="544"/>
    </row>
    <row r="39" spans="1:19" x14ac:dyDescent="0.2">
      <c r="A39" s="551" t="s">
        <v>186</v>
      </c>
      <c r="B39" s="39">
        <v>4.0793261447462745</v>
      </c>
      <c r="C39" s="40"/>
      <c r="D39" s="549">
        <v>3.8858322692713112</v>
      </c>
      <c r="E39" s="549"/>
      <c r="F39" s="418">
        <v>4.9794706015771538E-2</v>
      </c>
      <c r="G39" s="418"/>
      <c r="H39" s="104">
        <v>4.9472496235808094</v>
      </c>
      <c r="I39" s="418"/>
      <c r="J39" s="549">
        <v>4.6594621697981884</v>
      </c>
      <c r="K39" s="552"/>
      <c r="L39" s="428">
        <v>6.1764092784787165E-2</v>
      </c>
      <c r="M39" s="101"/>
      <c r="N39" s="40">
        <v>2.2271707638294842</v>
      </c>
      <c r="O39" s="418"/>
      <c r="P39" s="549">
        <v>2.1914095627849739</v>
      </c>
      <c r="Q39" s="105"/>
      <c r="R39" s="418">
        <v>1.6318812170858121E-2</v>
      </c>
      <c r="S39" s="544"/>
    </row>
    <row r="40" spans="1:19" x14ac:dyDescent="0.2">
      <c r="A40" s="551" t="s">
        <v>187</v>
      </c>
      <c r="B40" s="39">
        <v>4.1499398131960303</v>
      </c>
      <c r="C40" s="40"/>
      <c r="D40" s="549">
        <v>4.0942235499546653</v>
      </c>
      <c r="E40" s="549"/>
      <c r="F40" s="418">
        <v>1.3608505388520362E-2</v>
      </c>
      <c r="G40" s="418"/>
      <c r="H40" s="104">
        <v>4.6224073054965924</v>
      </c>
      <c r="I40" s="418"/>
      <c r="J40" s="549">
        <v>4.3905642744386864</v>
      </c>
      <c r="K40" s="552"/>
      <c r="L40" s="428">
        <v>5.2804837047408015E-2</v>
      </c>
      <c r="M40" s="101"/>
      <c r="N40" s="40">
        <v>2.7900525700896597</v>
      </c>
      <c r="O40" s="418"/>
      <c r="P40" s="549">
        <v>3.0855249220464422</v>
      </c>
      <c r="Q40" s="105"/>
      <c r="R40" s="418">
        <v>-9.5760805510141073E-2</v>
      </c>
      <c r="S40" s="544"/>
    </row>
    <row r="41" spans="1:19" x14ac:dyDescent="0.2">
      <c r="A41" s="551" t="s">
        <v>188</v>
      </c>
      <c r="B41" s="39">
        <v>11.915152001023436</v>
      </c>
      <c r="C41" s="40"/>
      <c r="D41" s="549">
        <v>11.964432131564307</v>
      </c>
      <c r="E41" s="549"/>
      <c r="F41" s="418">
        <v>-4.1188858776556835E-3</v>
      </c>
      <c r="G41" s="418"/>
      <c r="H41" s="104">
        <v>12.757345826351182</v>
      </c>
      <c r="I41" s="418"/>
      <c r="J41" s="549">
        <v>12.687965865431837</v>
      </c>
      <c r="K41" s="552"/>
      <c r="L41" s="428">
        <v>5.4681705211999439E-3</v>
      </c>
      <c r="M41" s="101"/>
      <c r="N41" s="40">
        <v>10.117903898632616</v>
      </c>
      <c r="O41" s="418"/>
      <c r="P41" s="549">
        <v>9.5016336556941958</v>
      </c>
      <c r="Q41" s="105"/>
      <c r="R41" s="418">
        <v>6.4859398422406817E-2</v>
      </c>
      <c r="S41" s="544"/>
    </row>
    <row r="42" spans="1:19" x14ac:dyDescent="0.2">
      <c r="A42" s="553" t="s">
        <v>1095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348179.54900746496</v>
      </c>
      <c r="C43" s="36"/>
      <c r="D43" s="360">
        <v>356819.64386809699</v>
      </c>
      <c r="E43" s="360"/>
      <c r="F43" s="418">
        <v>-2.4214179373560369E-2</v>
      </c>
      <c r="G43" s="418"/>
      <c r="H43" s="103">
        <v>207982.07926929861</v>
      </c>
      <c r="I43" s="418"/>
      <c r="J43" s="547">
        <v>215376.74043452722</v>
      </c>
      <c r="K43" s="18"/>
      <c r="L43" s="428">
        <v>-3.4333610724675841E-2</v>
      </c>
      <c r="M43" s="101"/>
      <c r="N43" s="36">
        <v>140197.46973813651</v>
      </c>
      <c r="O43" s="418"/>
      <c r="P43" s="360">
        <v>141442.90343356979</v>
      </c>
      <c r="Q43" s="18"/>
      <c r="R43" s="418">
        <v>-8.8052045397824744E-3</v>
      </c>
      <c r="S43" s="428"/>
    </row>
    <row r="44" spans="1:19" x14ac:dyDescent="0.2">
      <c r="A44" s="413" t="s">
        <v>327</v>
      </c>
      <c r="B44" s="34">
        <v>204415.48877995106</v>
      </c>
      <c r="C44" s="36"/>
      <c r="D44" s="360">
        <v>215400.48357148492</v>
      </c>
      <c r="E44" s="360"/>
      <c r="F44" s="418">
        <v>-5.0998004319188391E-2</v>
      </c>
      <c r="G44" s="418"/>
      <c r="H44" s="103">
        <v>99496.130119528068</v>
      </c>
      <c r="I44" s="418"/>
      <c r="J44" s="547">
        <v>103913.72260222197</v>
      </c>
      <c r="K44" s="18"/>
      <c r="L44" s="428">
        <v>-4.2512118438911936E-2</v>
      </c>
      <c r="M44" s="101"/>
      <c r="N44" s="36">
        <v>104919.358660432</v>
      </c>
      <c r="O44" s="418"/>
      <c r="P44" s="360">
        <v>111486.76096926295</v>
      </c>
      <c r="Q44" s="18"/>
      <c r="R44" s="418">
        <v>-5.8907463556516722E-2</v>
      </c>
      <c r="S44" s="428"/>
    </row>
    <row r="45" spans="1:19" x14ac:dyDescent="0.2">
      <c r="A45" s="413" t="s">
        <v>192</v>
      </c>
      <c r="B45" s="34">
        <v>73314.535502827581</v>
      </c>
      <c r="C45" s="36"/>
      <c r="D45" s="360">
        <v>67393.37841222655</v>
      </c>
      <c r="E45" s="360"/>
      <c r="F45" s="418">
        <v>8.7859627015327235E-2</v>
      </c>
      <c r="G45" s="418"/>
      <c r="H45" s="103">
        <v>50609.4012130193</v>
      </c>
      <c r="I45" s="418"/>
      <c r="J45" s="547">
        <v>48196.884687732032</v>
      </c>
      <c r="K45" s="18"/>
      <c r="L45" s="428">
        <v>5.0055445303529067E-2</v>
      </c>
      <c r="M45" s="101"/>
      <c r="N45" s="36">
        <v>22705.134289812609</v>
      </c>
      <c r="O45" s="418"/>
      <c r="P45" s="360">
        <v>19196.493724494514</v>
      </c>
      <c r="Q45" s="18"/>
      <c r="R45" s="418">
        <v>0.18277507422311756</v>
      </c>
      <c r="S45" s="428"/>
    </row>
    <row r="46" spans="1:19" x14ac:dyDescent="0.2">
      <c r="A46" s="413" t="s">
        <v>193</v>
      </c>
      <c r="B46" s="395">
        <v>33404.276179987995</v>
      </c>
      <c r="C46" s="36"/>
      <c r="D46" s="360">
        <v>31099.280678905234</v>
      </c>
      <c r="E46" s="360"/>
      <c r="F46" s="418">
        <v>7.4117325248819962E-2</v>
      </c>
      <c r="G46" s="418"/>
      <c r="H46" s="103">
        <v>22285.080894043116</v>
      </c>
      <c r="I46" s="418"/>
      <c r="J46" s="547">
        <v>21928.214067135275</v>
      </c>
      <c r="K46" s="18"/>
      <c r="L46" s="428">
        <v>1.6274322469456912E-2</v>
      </c>
      <c r="M46" s="101"/>
      <c r="N46" s="36">
        <v>11119.195285944352</v>
      </c>
      <c r="O46" s="418"/>
      <c r="P46" s="360">
        <v>9171.0666117699584</v>
      </c>
      <c r="Q46" s="18"/>
      <c r="R46" s="418">
        <v>0.21242116720362766</v>
      </c>
      <c r="S46" s="428"/>
    </row>
    <row r="47" spans="1:19" x14ac:dyDescent="0.2">
      <c r="A47" s="413" t="s">
        <v>194</v>
      </c>
      <c r="B47" s="34">
        <v>30348.042873111037</v>
      </c>
      <c r="C47" s="36"/>
      <c r="D47" s="360">
        <v>29656.249672163529</v>
      </c>
      <c r="E47" s="360"/>
      <c r="F47" s="418">
        <v>2.332706288202217E-2</v>
      </c>
      <c r="G47" s="418"/>
      <c r="H47" s="103">
        <v>26070.721642557837</v>
      </c>
      <c r="I47" s="418"/>
      <c r="J47" s="547">
        <v>25226.79399170473</v>
      </c>
      <c r="K47" s="18"/>
      <c r="L47" s="428">
        <v>3.3453622807980053E-2</v>
      </c>
      <c r="M47" s="101"/>
      <c r="N47" s="36">
        <v>4277.3212305527686</v>
      </c>
      <c r="O47" s="418"/>
      <c r="P47" s="360">
        <v>4429.4556804587992</v>
      </c>
      <c r="Q47" s="18"/>
      <c r="R47" s="418">
        <v>-3.4346082426604752E-2</v>
      </c>
      <c r="S47" s="428"/>
    </row>
    <row r="48" spans="1:19" x14ac:dyDescent="0.2">
      <c r="A48" s="433" t="s">
        <v>195</v>
      </c>
      <c r="B48" s="34">
        <v>16325.19522696897</v>
      </c>
      <c r="C48" s="36"/>
      <c r="D48" s="360">
        <v>15863.139670543358</v>
      </c>
      <c r="E48" s="360"/>
      <c r="F48" s="418">
        <v>2.9127623284034617E-2</v>
      </c>
      <c r="G48" s="418"/>
      <c r="H48" s="103">
        <v>13952.353021698533</v>
      </c>
      <c r="I48" s="418"/>
      <c r="J48" s="547">
        <v>13348.598262668571</v>
      </c>
      <c r="K48" s="18"/>
      <c r="L48" s="428">
        <v>4.5229824671438039E-2</v>
      </c>
      <c r="M48" s="101"/>
      <c r="N48" s="36">
        <v>2372.8422052703686</v>
      </c>
      <c r="O48" s="418"/>
      <c r="P48" s="360">
        <v>2514.5414078747872</v>
      </c>
      <c r="Q48" s="18"/>
      <c r="R48" s="418">
        <v>-5.6351906618303964E-2</v>
      </c>
      <c r="S48" s="428"/>
    </row>
    <row r="49" spans="1:19" x14ac:dyDescent="0.2">
      <c r="A49" s="413" t="s">
        <v>196</v>
      </c>
      <c r="B49" s="34">
        <v>55575.813603305192</v>
      </c>
      <c r="C49" s="36"/>
      <c r="D49" s="360">
        <v>49904.065086065559</v>
      </c>
      <c r="E49" s="360"/>
      <c r="F49" s="418">
        <v>0.1136530362297745</v>
      </c>
      <c r="G49" s="418"/>
      <c r="H49" s="103">
        <v>48947.221076924878</v>
      </c>
      <c r="I49" s="418"/>
      <c r="J49" s="547">
        <v>42741.916522537249</v>
      </c>
      <c r="K49" s="18"/>
      <c r="L49" s="428">
        <v>0.14518077473469523</v>
      </c>
      <c r="M49" s="101"/>
      <c r="N49" s="36">
        <v>6628.592526380794</v>
      </c>
      <c r="O49" s="418"/>
      <c r="P49" s="360">
        <v>7162.1485635283107</v>
      </c>
      <c r="Q49" s="18"/>
      <c r="R49" s="418">
        <v>-7.4496644744921264E-2</v>
      </c>
      <c r="S49" s="428"/>
    </row>
    <row r="50" spans="1:19" x14ac:dyDescent="0.2">
      <c r="A50" s="413" t="s">
        <v>197</v>
      </c>
      <c r="B50" s="34">
        <v>31246.078903439156</v>
      </c>
      <c r="C50" s="36"/>
      <c r="D50" s="360">
        <v>27386.33645786954</v>
      </c>
      <c r="E50" s="360"/>
      <c r="F50" s="418">
        <v>0.14093679348120725</v>
      </c>
      <c r="G50" s="418"/>
      <c r="H50" s="103">
        <v>24222.223235059424</v>
      </c>
      <c r="I50" s="418"/>
      <c r="J50" s="547">
        <v>23642.895164765683</v>
      </c>
      <c r="K50" s="18"/>
      <c r="L50" s="428">
        <v>2.45032626612115E-2</v>
      </c>
      <c r="M50" s="101"/>
      <c r="N50" s="36">
        <v>7023.8556683801462</v>
      </c>
      <c r="O50" s="418"/>
      <c r="P50" s="360">
        <v>3743.4412931038578</v>
      </c>
      <c r="Q50" s="18"/>
      <c r="R50" s="418">
        <v>0.87630982254735657</v>
      </c>
      <c r="S50" s="428"/>
    </row>
    <row r="51" spans="1:19" x14ac:dyDescent="0.2">
      <c r="A51" s="413" t="s">
        <v>198</v>
      </c>
      <c r="B51" s="34">
        <v>89634.634366306054</v>
      </c>
      <c r="C51" s="36"/>
      <c r="D51" s="360">
        <v>92600.992363705329</v>
      </c>
      <c r="E51" s="360"/>
      <c r="F51" s="418">
        <v>-3.2033760348360259E-2</v>
      </c>
      <c r="G51" s="418"/>
      <c r="H51" s="103">
        <v>71334.229266701965</v>
      </c>
      <c r="I51" s="418"/>
      <c r="J51" s="547">
        <v>78317.252730553941</v>
      </c>
      <c r="K51" s="18"/>
      <c r="L51" s="428">
        <v>-8.9163284211164442E-2</v>
      </c>
      <c r="M51" s="101"/>
      <c r="N51" s="36">
        <v>18300.405099616444</v>
      </c>
      <c r="O51" s="418"/>
      <c r="P51" s="360">
        <v>14283.739633151385</v>
      </c>
      <c r="Q51" s="18"/>
      <c r="R51" s="418">
        <v>0.2812054524672733</v>
      </c>
      <c r="S51" s="428"/>
    </row>
    <row r="52" spans="1:19" x14ac:dyDescent="0.2">
      <c r="A52" s="413" t="s">
        <v>199</v>
      </c>
      <c r="B52" s="34">
        <v>62784.314014707539</v>
      </c>
      <c r="C52" s="36"/>
      <c r="D52" s="360">
        <v>63750.620686467126</v>
      </c>
      <c r="E52" s="360"/>
      <c r="F52" s="418">
        <v>-1.5157604135526677E-2</v>
      </c>
      <c r="G52" s="418"/>
      <c r="H52" s="103">
        <v>56746.100306822009</v>
      </c>
      <c r="I52" s="418"/>
      <c r="J52" s="547">
        <v>56184.103062688548</v>
      </c>
      <c r="K52" s="18"/>
      <c r="L52" s="428">
        <v>1.0002780386231341E-2</v>
      </c>
      <c r="M52" s="101"/>
      <c r="N52" s="36">
        <v>6038.2137078830683</v>
      </c>
      <c r="O52" s="418"/>
      <c r="P52" s="360">
        <v>7566.5176237785809</v>
      </c>
      <c r="Q52" s="18"/>
      <c r="R52" s="418">
        <v>-0.20198246959640404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450018.59394134209</v>
      </c>
      <c r="C54" s="36"/>
      <c r="D54" s="360">
        <v>450549.70779402636</v>
      </c>
      <c r="E54" s="360"/>
      <c r="F54" s="418">
        <v>-1.1788129999788482E-3</v>
      </c>
      <c r="G54" s="418"/>
      <c r="H54" s="103">
        <v>301554.71360008855</v>
      </c>
      <c r="I54" s="418"/>
      <c r="J54" s="547">
        <v>304672.18702323484</v>
      </c>
      <c r="K54" s="18"/>
      <c r="L54" s="428">
        <v>-1.0232221895950579E-2</v>
      </c>
      <c r="M54" s="101"/>
      <c r="N54" s="37">
        <v>148463.88034124224</v>
      </c>
      <c r="O54" s="418"/>
      <c r="P54" s="360">
        <v>145877.52077079151</v>
      </c>
      <c r="Q54" s="18"/>
      <c r="R54" s="418">
        <v>1.7729664973635803E-2</v>
      </c>
      <c r="S54" s="428"/>
    </row>
    <row r="55" spans="1:19" x14ac:dyDescent="0.2">
      <c r="A55" s="433" t="s">
        <v>202</v>
      </c>
      <c r="B55" s="34">
        <v>421760.72532834706</v>
      </c>
      <c r="C55" s="36"/>
      <c r="D55" s="360">
        <v>417425.88561739749</v>
      </c>
      <c r="E55" s="360"/>
      <c r="F55" s="418">
        <v>1.0384693092375158E-2</v>
      </c>
      <c r="G55" s="418"/>
      <c r="H55" s="103">
        <v>287958.92782114918</v>
      </c>
      <c r="I55" s="418"/>
      <c r="J55" s="547">
        <v>290209.99833985663</v>
      </c>
      <c r="K55" s="18"/>
      <c r="L55" s="428">
        <v>-7.7566952606205001E-3</v>
      </c>
      <c r="M55" s="101"/>
      <c r="N55" s="37">
        <v>133801.79750715429</v>
      </c>
      <c r="O55" s="418"/>
      <c r="P55" s="360">
        <v>127215.88727754085</v>
      </c>
      <c r="Q55" s="18"/>
      <c r="R55" s="418">
        <v>5.1769557800947219E-2</v>
      </c>
      <c r="S55" s="428"/>
    </row>
    <row r="56" spans="1:19" x14ac:dyDescent="0.2">
      <c r="A56" s="433" t="s">
        <v>203</v>
      </c>
      <c r="B56" s="34">
        <v>30805.108624702563</v>
      </c>
      <c r="C56" s="36"/>
      <c r="D56" s="360">
        <v>33926.710109396481</v>
      </c>
      <c r="E56" s="360"/>
      <c r="F56" s="418">
        <v>-9.2010144061370286E-2</v>
      </c>
      <c r="G56" s="418"/>
      <c r="H56" s="103">
        <v>15434.114462762791</v>
      </c>
      <c r="I56" s="418"/>
      <c r="J56" s="547">
        <v>16304.151407685369</v>
      </c>
      <c r="K56" s="18"/>
      <c r="L56" s="428">
        <v>-5.3362908817963045E-2</v>
      </c>
      <c r="M56" s="101"/>
      <c r="N56" s="37">
        <v>15370.994161939094</v>
      </c>
      <c r="O56" s="418"/>
      <c r="P56" s="360">
        <v>17622.55870171111</v>
      </c>
      <c r="Q56" s="18"/>
      <c r="R56" s="418">
        <v>-0.12776603998790451</v>
      </c>
      <c r="S56" s="428"/>
    </row>
    <row r="57" spans="1:19" x14ac:dyDescent="0.2">
      <c r="A57" s="433" t="s">
        <v>545</v>
      </c>
      <c r="B57" s="34">
        <v>6717.6261198116272</v>
      </c>
      <c r="C57" s="36"/>
      <c r="D57" s="360">
        <v>7555.7602032464429</v>
      </c>
      <c r="E57" s="360"/>
      <c r="F57" s="418">
        <v>-0.11092650651812629</v>
      </c>
      <c r="G57" s="418"/>
      <c r="H57" s="103">
        <v>3161.6304940542241</v>
      </c>
      <c r="I57" s="418"/>
      <c r="J57" s="547">
        <v>3110.8891554467255</v>
      </c>
      <c r="K57" s="18"/>
      <c r="L57" s="428">
        <v>1.6310879646308753E-2</v>
      </c>
      <c r="M57" s="101"/>
      <c r="N57" s="37">
        <v>3555.9956257574254</v>
      </c>
      <c r="O57" s="418"/>
      <c r="P57" s="360">
        <v>4444.8710477997174</v>
      </c>
      <c r="Q57" s="18"/>
      <c r="R57" s="418">
        <v>-0.1999777749418174</v>
      </c>
      <c r="S57" s="428"/>
    </row>
    <row r="58" spans="1:19" x14ac:dyDescent="0.2">
      <c r="A58" s="433" t="s">
        <v>205</v>
      </c>
      <c r="B58" s="34">
        <v>21653.989079645566</v>
      </c>
      <c r="C58" s="36"/>
      <c r="D58" s="360">
        <v>19733.355407336141</v>
      </c>
      <c r="E58" s="360"/>
      <c r="F58" s="418">
        <v>9.7329300195718518E-2</v>
      </c>
      <c r="G58" s="418"/>
      <c r="H58" s="103">
        <v>14099.62914889525</v>
      </c>
      <c r="I58" s="418"/>
      <c r="J58" s="547">
        <v>13433.211299890894</v>
      </c>
      <c r="K58" s="18"/>
      <c r="L58" s="428">
        <v>4.9609719829968632E-2</v>
      </c>
      <c r="M58" s="101"/>
      <c r="N58" s="37">
        <v>7554.3599307506329</v>
      </c>
      <c r="O58" s="418"/>
      <c r="P58" s="360">
        <v>6300.1441074452468</v>
      </c>
      <c r="Q58" s="18"/>
      <c r="R58" s="418">
        <v>0.1990773229811055</v>
      </c>
      <c r="S58" s="428"/>
    </row>
    <row r="59" spans="1:19" x14ac:dyDescent="0.2">
      <c r="A59" s="433" t="s">
        <v>206</v>
      </c>
      <c r="B59" s="34">
        <v>12894.809683378056</v>
      </c>
      <c r="C59" s="36"/>
      <c r="D59" s="360">
        <v>12923.111933179312</v>
      </c>
      <c r="E59" s="360"/>
      <c r="F59" s="418">
        <v>-2.1900491110497708E-3</v>
      </c>
      <c r="G59" s="418"/>
      <c r="H59" s="103">
        <v>9883.7416610801283</v>
      </c>
      <c r="I59" s="418"/>
      <c r="J59" s="547">
        <v>9269.0210517490759</v>
      </c>
      <c r="K59" s="18"/>
      <c r="L59" s="428">
        <v>6.6319906481931423E-2</v>
      </c>
      <c r="M59" s="101"/>
      <c r="N59" s="37">
        <v>3011.0680222975261</v>
      </c>
      <c r="O59" s="418"/>
      <c r="P59" s="360">
        <v>3654.090881430237</v>
      </c>
      <c r="Q59" s="18"/>
      <c r="R59" s="418">
        <v>-0.17597341719126242</v>
      </c>
      <c r="S59" s="428"/>
    </row>
    <row r="60" spans="1:19" x14ac:dyDescent="0.2">
      <c r="A60" s="433" t="s">
        <v>207</v>
      </c>
      <c r="B60" s="34">
        <v>2809.5694463924769</v>
      </c>
      <c r="C60" s="36"/>
      <c r="D60" s="360">
        <v>2797.0827764201367</v>
      </c>
      <c r="E60" s="360"/>
      <c r="F60" s="418">
        <v>4.4641760614326058E-3</v>
      </c>
      <c r="G60" s="418"/>
      <c r="H60" s="103">
        <v>2370.7828621782269</v>
      </c>
      <c r="I60" s="418"/>
      <c r="J60" s="547">
        <v>2395.0015605076701</v>
      </c>
      <c r="K60" s="18"/>
      <c r="L60" s="428">
        <v>-1.0112184780501588E-2</v>
      </c>
      <c r="M60" s="101"/>
      <c r="N60" s="37">
        <v>438.7865842142549</v>
      </c>
      <c r="O60" s="418"/>
      <c r="P60" s="360">
        <v>402.08121591246669</v>
      </c>
      <c r="Q60" s="18"/>
      <c r="R60" s="418">
        <v>9.1288443352148516E-2</v>
      </c>
      <c r="S60" s="428"/>
    </row>
    <row r="61" spans="1:19" x14ac:dyDescent="0.2">
      <c r="A61" s="433" t="s">
        <v>208</v>
      </c>
      <c r="B61" s="34">
        <v>6647.014923218906</v>
      </c>
      <c r="C61" s="36"/>
      <c r="D61" s="360">
        <v>4528.0315501162677</v>
      </c>
      <c r="E61" s="360"/>
      <c r="F61" s="418">
        <v>0.46797009907058368</v>
      </c>
      <c r="G61" s="418"/>
      <c r="H61" s="103">
        <v>2486.6788457621819</v>
      </c>
      <c r="I61" s="418"/>
      <c r="J61" s="547">
        <v>2262.9972289240009</v>
      </c>
      <c r="K61" s="18"/>
      <c r="L61" s="428">
        <v>9.8843080309265835E-2</v>
      </c>
      <c r="M61" s="101"/>
      <c r="N61" s="37">
        <v>4160.3360774566945</v>
      </c>
      <c r="O61" s="418"/>
      <c r="P61" s="360">
        <v>2265.0343211922668</v>
      </c>
      <c r="Q61" s="18"/>
      <c r="R61" s="418">
        <v>0.83676513796346375</v>
      </c>
      <c r="S61" s="428"/>
    </row>
    <row r="62" spans="1:19" x14ac:dyDescent="0.2">
      <c r="A62" s="433" t="s">
        <v>209</v>
      </c>
      <c r="B62" s="34">
        <v>16518.909081580845</v>
      </c>
      <c r="C62" s="36"/>
      <c r="D62" s="360">
        <v>17904.065784552597</v>
      </c>
      <c r="E62" s="360"/>
      <c r="F62" s="418">
        <v>-7.7365483328755841E-2</v>
      </c>
      <c r="G62" s="418"/>
      <c r="H62" s="103">
        <v>14460.263056142849</v>
      </c>
      <c r="I62" s="418"/>
      <c r="J62" s="547">
        <v>15754.955571660108</v>
      </c>
      <c r="K62" s="18"/>
      <c r="L62" s="428">
        <v>-8.2176843319453227E-2</v>
      </c>
      <c r="M62" s="101"/>
      <c r="N62" s="37">
        <v>2058.6460254378117</v>
      </c>
      <c r="O62" s="418"/>
      <c r="P62" s="360">
        <v>2149.1102128924895</v>
      </c>
      <c r="Q62" s="18"/>
      <c r="R62" s="418">
        <v>-4.2093786959823701E-2</v>
      </c>
      <c r="S62" s="428"/>
    </row>
    <row r="63" spans="1:19" x14ac:dyDescent="0.2">
      <c r="A63" s="433" t="s">
        <v>210</v>
      </c>
      <c r="B63" s="34">
        <v>56069.523166878098</v>
      </c>
      <c r="C63" s="36"/>
      <c r="D63" s="360">
        <v>55886.62163171549</v>
      </c>
      <c r="E63" s="360"/>
      <c r="F63" s="418">
        <v>3.2727248458119633E-3</v>
      </c>
      <c r="G63" s="418"/>
      <c r="H63" s="103">
        <v>49948.278769118289</v>
      </c>
      <c r="I63" s="418"/>
      <c r="J63" s="547">
        <v>49536.101617404158</v>
      </c>
      <c r="K63" s="18"/>
      <c r="L63" s="428">
        <v>8.3207426151055038E-3</v>
      </c>
      <c r="M63" s="101"/>
      <c r="N63" s="37">
        <v>6121.2443977605808</v>
      </c>
      <c r="O63" s="418"/>
      <c r="P63" s="360">
        <v>6350.5200143113316</v>
      </c>
      <c r="Q63" s="18"/>
      <c r="R63" s="418">
        <v>-3.6103439723686008E-2</v>
      </c>
      <c r="S63" s="428"/>
    </row>
    <row r="64" spans="1:19" x14ac:dyDescent="0.2">
      <c r="A64" s="433" t="s">
        <v>211</v>
      </c>
      <c r="B64" s="34">
        <v>2216.6157781111251</v>
      </c>
      <c r="C64" s="36"/>
      <c r="D64" s="360">
        <v>2670.0116748666474</v>
      </c>
      <c r="E64" s="360"/>
      <c r="F64" s="418">
        <v>-0.16981045477195036</v>
      </c>
      <c r="G64" s="418"/>
      <c r="H64" s="103">
        <v>2169.0079754732965</v>
      </c>
      <c r="I64" s="418"/>
      <c r="J64" s="547">
        <v>2592.1858498808283</v>
      </c>
      <c r="K64" s="18"/>
      <c r="L64" s="428">
        <v>-0.16325136348807195</v>
      </c>
      <c r="M64" s="101"/>
      <c r="N64" s="38">
        <v>47.607802637838603</v>
      </c>
      <c r="O64" s="418"/>
      <c r="P64" s="360">
        <v>77.82582498581904</v>
      </c>
      <c r="Q64" s="18"/>
      <c r="R64" s="418">
        <v>-0.38827757178914052</v>
      </c>
      <c r="S64" s="428"/>
    </row>
    <row r="65" spans="1:19" x14ac:dyDescent="0.2">
      <c r="A65" s="433" t="s">
        <v>212</v>
      </c>
      <c r="B65" s="34">
        <v>2785.9720885438005</v>
      </c>
      <c r="C65" s="36"/>
      <c r="D65" s="360">
        <v>2119.4742819328681</v>
      </c>
      <c r="E65" s="360"/>
      <c r="F65" s="418">
        <v>0.31446373862253973</v>
      </c>
      <c r="G65" s="418"/>
      <c r="H65" s="103">
        <v>1868.2409030946735</v>
      </c>
      <c r="I65" s="418"/>
      <c r="J65" s="547">
        <v>1765.1250713383827</v>
      </c>
      <c r="K65" s="18"/>
      <c r="L65" s="428">
        <v>5.8418427923696441E-2</v>
      </c>
      <c r="M65" s="101"/>
      <c r="N65" s="38">
        <v>917.73118544914587</v>
      </c>
      <c r="O65" s="418"/>
      <c r="P65" s="360">
        <v>354.34921059448556</v>
      </c>
      <c r="Q65" s="18"/>
      <c r="R65" s="418">
        <v>1.5899061095959097</v>
      </c>
      <c r="S65" s="428"/>
    </row>
    <row r="66" spans="1:19" x14ac:dyDescent="0.2">
      <c r="A66" s="433" t="s">
        <v>213</v>
      </c>
      <c r="B66" s="34">
        <v>5352.3067628984345</v>
      </c>
      <c r="C66" s="36"/>
      <c r="D66" s="360">
        <v>5353.2307938266458</v>
      </c>
      <c r="E66" s="360"/>
      <c r="F66" s="418">
        <v>-1.726118233641107E-4</v>
      </c>
      <c r="G66" s="428"/>
      <c r="H66" s="103">
        <v>3022.6241405454257</v>
      </c>
      <c r="I66" s="19"/>
      <c r="J66" s="547">
        <v>3069.5440957748851</v>
      </c>
      <c r="K66" s="18"/>
      <c r="L66" s="428">
        <v>-1.5285643002829979E-2</v>
      </c>
      <c r="M66" s="101"/>
      <c r="N66" s="38">
        <v>2329.6826223529438</v>
      </c>
      <c r="O66" s="19"/>
      <c r="P66" s="360">
        <v>2283.6866980517607</v>
      </c>
      <c r="Q66" s="18"/>
      <c r="R66" s="418">
        <v>2.0141083424632084E-2</v>
      </c>
      <c r="S66" s="428"/>
    </row>
    <row r="67" spans="1:19" x14ac:dyDescent="0.2">
      <c r="A67" s="560" t="s">
        <v>1065</v>
      </c>
      <c r="B67" s="166">
        <v>48.23148853786666</v>
      </c>
      <c r="C67" s="561"/>
      <c r="D67" s="561"/>
      <c r="E67" s="562"/>
      <c r="F67" s="443"/>
      <c r="G67" s="443"/>
      <c r="H67" s="563">
        <v>48.682599869257814</v>
      </c>
      <c r="I67" s="23"/>
      <c r="J67" s="564"/>
      <c r="K67" s="22"/>
      <c r="L67" s="444"/>
      <c r="M67" s="23"/>
      <c r="N67" s="564">
        <v>47.470548036959222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A69" t="s">
        <v>1106</v>
      </c>
      <c r="B69" s="109"/>
      <c r="C69" s="453"/>
      <c r="D69" s="109"/>
      <c r="E69" s="565"/>
      <c r="F69" s="565"/>
      <c r="G69" s="565"/>
      <c r="H69" s="110"/>
      <c r="I69" s="565"/>
      <c r="J69" s="111"/>
      <c r="K69" s="565"/>
      <c r="L69" s="565"/>
      <c r="M69" s="565"/>
      <c r="N69" s="112"/>
      <c r="O69" s="566"/>
      <c r="P69" s="108"/>
      <c r="Q69" s="567"/>
      <c r="R69" s="566"/>
      <c r="S69" s="566"/>
    </row>
    <row r="70" spans="1:19" x14ac:dyDescent="0.2">
      <c r="A70" s="215" t="s">
        <v>1107</v>
      </c>
      <c r="B70" s="109"/>
      <c r="C70" s="453"/>
      <c r="D70" s="109"/>
      <c r="E70" s="565"/>
      <c r="F70" s="565"/>
      <c r="G70" s="565"/>
      <c r="H70" s="568"/>
      <c r="I70" s="565"/>
      <c r="J70" s="111"/>
      <c r="K70" s="565"/>
      <c r="L70" s="565"/>
      <c r="M70" s="565"/>
      <c r="N70" s="109"/>
      <c r="O70" s="566"/>
      <c r="P70" s="108"/>
      <c r="Q70" s="567"/>
      <c r="R70" s="566"/>
      <c r="S70" s="566"/>
    </row>
    <row r="71" spans="1:19" x14ac:dyDescent="0.2">
      <c r="A71" s="215" t="s">
        <v>219</v>
      </c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/>
      <c r="P71" s="108"/>
      <c r="Q71" s="567"/>
      <c r="R71" s="566"/>
      <c r="S71" s="566"/>
    </row>
    <row r="72" spans="1:19" x14ac:dyDescent="0.2">
      <c r="A72" s="569"/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colBreaks count="1" manualBreakCount="1">
    <brk id="18" max="69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S81"/>
  <sheetViews>
    <sheetView showGridLines="0" topLeftCell="A46" zoomScaleNormal="100" workbookViewId="0">
      <selection activeCell="P70" sqref="P70"/>
    </sheetView>
  </sheetViews>
  <sheetFormatPr defaultRowHeight="12" x14ac:dyDescent="0.2"/>
  <cols>
    <col min="1" max="1" width="24.7109375" style="404" customWidth="1"/>
    <col min="2" max="2" width="10.28515625" style="4" customWidth="1"/>
    <col min="3" max="3" width="0.5703125" style="393" customWidth="1"/>
    <col min="4" max="4" width="12.7109375" style="215" customWidth="1"/>
    <col min="5" max="5" width="0.7109375" style="215" customWidth="1"/>
    <col min="6" max="6" width="8.5703125" style="393" customWidth="1"/>
    <col min="7" max="7" width="0.5703125" style="393" customWidth="1"/>
    <col min="8" max="8" width="10.28515625" style="2" customWidth="1"/>
    <col min="9" max="9" width="0.5703125" style="393" customWidth="1"/>
    <col min="10" max="10" width="10.28515625" style="571" customWidth="1"/>
    <col min="11" max="11" width="0.5703125" style="215" customWidth="1"/>
    <col min="12" max="12" width="8.42578125" style="393" customWidth="1"/>
    <col min="13" max="13" width="1.5703125" style="393" customWidth="1"/>
    <col min="14" max="14" width="10.28515625" style="3" customWidth="1"/>
    <col min="15" max="15" width="0.5703125" style="393" customWidth="1"/>
    <col min="16" max="16" width="10.28515625" style="571" customWidth="1"/>
    <col min="17" max="17" width="0.5703125" style="215" customWidth="1"/>
    <col min="18" max="18" width="8.28515625" style="393" customWidth="1"/>
    <col min="19" max="19" width="0.5703125" style="393" customWidth="1"/>
    <col min="20" max="16384" width="9.140625" style="215"/>
  </cols>
  <sheetData>
    <row r="1" spans="1:19" s="355" customFormat="1" ht="15.75" x14ac:dyDescent="0.25">
      <c r="A1" s="1053" t="str">
        <f>CONCATENATE('List of Tables'!A75,":  ",'List of Tables'!C75)</f>
        <v>TABLE 62:  Kona Visitor Characteristics 2013 vs. 2012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</row>
    <row r="2" spans="1:19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</row>
    <row r="3" spans="1:19" x14ac:dyDescent="0.2">
      <c r="A3" s="88"/>
      <c r="B3" s="30"/>
      <c r="C3" s="436"/>
      <c r="D3" s="539"/>
      <c r="E3" s="436"/>
      <c r="F3" s="436"/>
      <c r="G3" s="436"/>
      <c r="H3" s="540"/>
      <c r="I3" s="436"/>
      <c r="J3" s="539"/>
      <c r="K3" s="436"/>
      <c r="L3" s="436"/>
      <c r="M3" s="436"/>
      <c r="N3" s="540"/>
      <c r="O3" s="436"/>
      <c r="P3" s="539"/>
      <c r="Q3" s="436"/>
      <c r="R3" s="540"/>
      <c r="S3" s="436"/>
    </row>
    <row r="4" spans="1:19" x14ac:dyDescent="0.2">
      <c r="A4" s="1103" t="s">
        <v>731</v>
      </c>
      <c r="B4" s="541" t="s">
        <v>149</v>
      </c>
      <c r="C4" s="183"/>
      <c r="D4" s="183"/>
      <c r="E4" s="183"/>
      <c r="F4" s="183"/>
      <c r="G4" s="183"/>
      <c r="H4" s="183" t="s">
        <v>150</v>
      </c>
      <c r="I4" s="183"/>
      <c r="J4" s="183"/>
      <c r="K4" s="183"/>
      <c r="L4" s="183"/>
      <c r="M4" s="183"/>
      <c r="N4" s="183" t="s">
        <v>151</v>
      </c>
      <c r="O4" s="183"/>
      <c r="P4" s="183"/>
      <c r="Q4" s="183"/>
      <c r="R4" s="183"/>
      <c r="S4" s="410"/>
    </row>
    <row r="5" spans="1:19" ht="24" x14ac:dyDescent="0.2">
      <c r="A5" s="1112" t="s">
        <v>704</v>
      </c>
      <c r="B5" s="95">
        <v>2013</v>
      </c>
      <c r="C5" s="96"/>
      <c r="D5" s="97">
        <v>2012</v>
      </c>
      <c r="E5" s="542"/>
      <c r="F5" s="98" t="s">
        <v>152</v>
      </c>
      <c r="G5" s="542"/>
      <c r="H5" s="95">
        <v>2013</v>
      </c>
      <c r="I5" s="96"/>
      <c r="J5" s="97">
        <v>2012</v>
      </c>
      <c r="K5" s="542"/>
      <c r="L5" s="543" t="s">
        <v>152</v>
      </c>
      <c r="M5" s="174"/>
      <c r="N5" s="97">
        <v>2013</v>
      </c>
      <c r="O5" s="96"/>
      <c r="P5" s="97">
        <v>2012</v>
      </c>
      <c r="Q5" s="542"/>
      <c r="R5" s="98" t="s">
        <v>152</v>
      </c>
      <c r="S5" s="481"/>
    </row>
    <row r="6" spans="1:19" x14ac:dyDescent="0.2">
      <c r="A6" s="439" t="s">
        <v>1096</v>
      </c>
      <c r="B6" s="34">
        <v>8537728.9638576023</v>
      </c>
      <c r="C6" s="53"/>
      <c r="D6" s="36">
        <v>8406877.5579254925</v>
      </c>
      <c r="E6" s="36"/>
      <c r="F6" s="418">
        <v>1.5564804534205575E-2</v>
      </c>
      <c r="G6" s="418"/>
      <c r="H6" s="100">
        <v>7174971.4216267541</v>
      </c>
      <c r="I6" s="418"/>
      <c r="J6" s="360">
        <v>7120835.5882279184</v>
      </c>
      <c r="K6" s="18"/>
      <c r="L6" s="428">
        <v>7.6024551793236819E-3</v>
      </c>
      <c r="M6" s="101"/>
      <c r="N6" s="173">
        <v>1362757.5422308489</v>
      </c>
      <c r="O6" s="418"/>
      <c r="P6" s="360">
        <v>1286041.9696975749</v>
      </c>
      <c r="Q6" s="18"/>
      <c r="R6" s="418">
        <v>5.9652464181487383E-2</v>
      </c>
      <c r="S6" s="544"/>
    </row>
    <row r="7" spans="1:19" x14ac:dyDescent="0.2">
      <c r="A7" s="439" t="s">
        <v>154</v>
      </c>
      <c r="B7" s="34">
        <v>1201253.0636914794</v>
      </c>
      <c r="C7" s="36"/>
      <c r="D7" s="36">
        <v>1191469.2523346816</v>
      </c>
      <c r="E7" s="36"/>
      <c r="F7" s="418">
        <v>8.2115516935300312E-3</v>
      </c>
      <c r="G7" s="418"/>
      <c r="H7" s="103">
        <v>913854.11833456717</v>
      </c>
      <c r="I7" s="418"/>
      <c r="J7" s="360">
        <v>931250.11269303248</v>
      </c>
      <c r="K7" s="18"/>
      <c r="L7" s="428">
        <v>-1.8680260137804182E-2</v>
      </c>
      <c r="M7" s="101"/>
      <c r="N7" s="36">
        <v>287398.94535833673</v>
      </c>
      <c r="O7" s="418"/>
      <c r="P7" s="360">
        <v>260219.13964164903</v>
      </c>
      <c r="Q7" s="18"/>
      <c r="R7" s="418">
        <v>0.10444967942833622</v>
      </c>
      <c r="S7" s="544"/>
    </row>
    <row r="8" spans="1:19" x14ac:dyDescent="0.2">
      <c r="A8" s="545" t="s">
        <v>155</v>
      </c>
      <c r="B8" s="461"/>
      <c r="C8" s="462"/>
      <c r="D8" s="462"/>
      <c r="E8" s="462"/>
      <c r="F8" s="462"/>
      <c r="G8" s="462"/>
      <c r="H8" s="461"/>
      <c r="I8" s="462"/>
      <c r="J8" s="462"/>
      <c r="K8" s="462"/>
      <c r="L8" s="463"/>
      <c r="M8" s="461"/>
      <c r="N8" s="462"/>
      <c r="O8" s="462"/>
      <c r="P8" s="462"/>
      <c r="Q8" s="462"/>
      <c r="R8" s="462"/>
      <c r="S8" s="463"/>
    </row>
    <row r="9" spans="1:19" x14ac:dyDescent="0.2">
      <c r="A9" s="546" t="s">
        <v>156</v>
      </c>
      <c r="B9" s="34">
        <v>166033.79731278311</v>
      </c>
      <c r="C9" s="36"/>
      <c r="D9" s="36">
        <v>170374.34772931132</v>
      </c>
      <c r="E9" s="36"/>
      <c r="F9" s="418">
        <v>-2.5476548989783552E-2</v>
      </c>
      <c r="G9" s="418"/>
      <c r="H9" s="103">
        <v>146505.41126482628</v>
      </c>
      <c r="I9" s="418"/>
      <c r="J9" s="547">
        <v>151414.50543582696</v>
      </c>
      <c r="K9" s="18"/>
      <c r="L9" s="428">
        <v>-3.2421558006417446E-2</v>
      </c>
      <c r="M9" s="101"/>
      <c r="N9" s="36">
        <v>19528.386048047487</v>
      </c>
      <c r="O9" s="418"/>
      <c r="P9" s="360">
        <v>18959.842293484355</v>
      </c>
      <c r="Q9" s="18"/>
      <c r="R9" s="418">
        <v>2.9986734370597325E-2</v>
      </c>
      <c r="S9" s="428"/>
    </row>
    <row r="10" spans="1:19" x14ac:dyDescent="0.2">
      <c r="A10" s="546" t="s">
        <v>157</v>
      </c>
      <c r="B10" s="34">
        <v>558090.9644241021</v>
      </c>
      <c r="C10" s="36"/>
      <c r="D10" s="36">
        <v>551785.45161492797</v>
      </c>
      <c r="E10" s="36"/>
      <c r="F10" s="418">
        <v>1.1427472019640226E-2</v>
      </c>
      <c r="G10" s="418"/>
      <c r="H10" s="103">
        <v>424693.35640641191</v>
      </c>
      <c r="I10" s="418"/>
      <c r="J10" s="547">
        <v>433098.33347986708</v>
      </c>
      <c r="K10" s="18"/>
      <c r="L10" s="428">
        <v>-1.9406625294359124E-2</v>
      </c>
      <c r="M10" s="101"/>
      <c r="N10" s="36">
        <v>133397.60801707456</v>
      </c>
      <c r="O10" s="418"/>
      <c r="P10" s="360">
        <v>118687.11813506093</v>
      </c>
      <c r="Q10" s="18"/>
      <c r="R10" s="418">
        <v>0.12394344148851701</v>
      </c>
      <c r="S10" s="428"/>
    </row>
    <row r="11" spans="1:19" x14ac:dyDescent="0.2">
      <c r="A11" s="546" t="s">
        <v>158</v>
      </c>
      <c r="B11" s="34">
        <v>477128.30195719755</v>
      </c>
      <c r="C11" s="36"/>
      <c r="D11" s="36">
        <v>469309.45298933599</v>
      </c>
      <c r="E11" s="36"/>
      <c r="F11" s="418">
        <v>1.666032703594237E-2</v>
      </c>
      <c r="G11" s="418"/>
      <c r="H11" s="103">
        <v>342655.35066401766</v>
      </c>
      <c r="I11" s="418"/>
      <c r="J11" s="360">
        <v>346737.27377621591</v>
      </c>
      <c r="K11" s="18"/>
      <c r="L11" s="428">
        <v>-1.17723804762701E-2</v>
      </c>
      <c r="M11" s="101"/>
      <c r="N11" s="36">
        <v>134472.95129319941</v>
      </c>
      <c r="O11" s="418"/>
      <c r="P11" s="360">
        <v>122572.17921312005</v>
      </c>
      <c r="Q11" s="18"/>
      <c r="R11" s="418">
        <v>9.7091951505464541E-2</v>
      </c>
      <c r="S11" s="428"/>
    </row>
    <row r="12" spans="1:19" x14ac:dyDescent="0.2">
      <c r="A12" s="546" t="s">
        <v>159</v>
      </c>
      <c r="B12" s="45">
        <v>2.1387818540905168</v>
      </c>
      <c r="C12" s="43"/>
      <c r="D12" s="40">
        <v>2.0404359899497622</v>
      </c>
      <c r="E12" s="40"/>
      <c r="F12" s="418">
        <v>4.8198455930575909E-2</v>
      </c>
      <c r="G12" s="418"/>
      <c r="H12" s="104">
        <v>2.0512544446231527</v>
      </c>
      <c r="I12" s="418"/>
      <c r="J12" s="548">
        <v>1.9213020806076635</v>
      </c>
      <c r="K12" s="18"/>
      <c r="L12" s="428">
        <v>6.7637653301446596E-2</v>
      </c>
      <c r="M12" s="101"/>
      <c r="N12" s="43">
        <v>2.4745258349180586</v>
      </c>
      <c r="O12" s="418"/>
      <c r="P12" s="549">
        <v>2.4667822865871742</v>
      </c>
      <c r="Q12" s="18"/>
      <c r="R12" s="418">
        <v>3.1391292101410418E-3</v>
      </c>
      <c r="S12" s="428"/>
    </row>
    <row r="13" spans="1:19" x14ac:dyDescent="0.2">
      <c r="A13" s="545" t="s">
        <v>160</v>
      </c>
      <c r="B13" s="461"/>
      <c r="C13" s="462"/>
      <c r="D13" s="462"/>
      <c r="E13" s="462"/>
      <c r="F13" s="462"/>
      <c r="G13" s="462"/>
      <c r="H13" s="461"/>
      <c r="I13" s="462"/>
      <c r="J13" s="462"/>
      <c r="K13" s="462"/>
      <c r="L13" s="463"/>
      <c r="M13" s="461"/>
      <c r="N13" s="462"/>
      <c r="O13" s="462"/>
      <c r="P13" s="462"/>
      <c r="Q13" s="462"/>
      <c r="R13" s="462"/>
      <c r="S13" s="463"/>
    </row>
    <row r="14" spans="1:19" x14ac:dyDescent="0.2">
      <c r="A14" s="438" t="s">
        <v>161</v>
      </c>
      <c r="B14" s="34">
        <v>395964.15830361954</v>
      </c>
      <c r="C14" s="36"/>
      <c r="D14" s="36">
        <v>395240.21166742919</v>
      </c>
      <c r="E14" s="36"/>
      <c r="F14" s="418">
        <v>1.8316624038231828E-3</v>
      </c>
      <c r="G14" s="418"/>
      <c r="H14" s="103">
        <v>276963.08086530876</v>
      </c>
      <c r="I14" s="418"/>
      <c r="J14" s="547">
        <v>280321.39665435831</v>
      </c>
      <c r="K14" s="18"/>
      <c r="L14" s="428">
        <v>-1.1980233507435102E-2</v>
      </c>
      <c r="M14" s="101"/>
      <c r="N14" s="36">
        <v>119001.07743827488</v>
      </c>
      <c r="O14" s="418"/>
      <c r="P14" s="360">
        <v>114918.8150130709</v>
      </c>
      <c r="Q14" s="18"/>
      <c r="R14" s="418">
        <v>3.5523011830044235E-2</v>
      </c>
      <c r="S14" s="428"/>
    </row>
    <row r="15" spans="1:19" x14ac:dyDescent="0.2">
      <c r="A15" s="438" t="s">
        <v>162</v>
      </c>
      <c r="B15" s="34">
        <v>805288.90538955049</v>
      </c>
      <c r="C15" s="36"/>
      <c r="D15" s="36">
        <v>796229.04066650185</v>
      </c>
      <c r="E15" s="36"/>
      <c r="F15" s="418">
        <v>1.1378465567476502E-2</v>
      </c>
      <c r="G15" s="418"/>
      <c r="H15" s="34">
        <v>636891.0374700987</v>
      </c>
      <c r="I15" s="418"/>
      <c r="J15" s="547">
        <v>650928.71603790543</v>
      </c>
      <c r="K15" s="18"/>
      <c r="L15" s="428">
        <v>-2.1565615745533142E-2</v>
      </c>
      <c r="M15" s="101"/>
      <c r="N15" s="36">
        <v>168397.86792005837</v>
      </c>
      <c r="O15" s="418"/>
      <c r="P15" s="360">
        <v>145300.32462859646</v>
      </c>
      <c r="Q15" s="18"/>
      <c r="R15" s="418">
        <v>0.15896415476360268</v>
      </c>
      <c r="S15" s="428"/>
    </row>
    <row r="16" spans="1:19" x14ac:dyDescent="0.2">
      <c r="A16" s="433" t="s">
        <v>163</v>
      </c>
      <c r="B16" s="45">
        <v>5.1838316006660259</v>
      </c>
      <c r="C16" s="43"/>
      <c r="D16" s="40">
        <v>5.1066594467823112</v>
      </c>
      <c r="E16" s="40"/>
      <c r="F16" s="418">
        <v>1.5112061943417941E-2</v>
      </c>
      <c r="G16" s="418"/>
      <c r="H16" s="104">
        <v>5.6481855171385149</v>
      </c>
      <c r="I16" s="418"/>
      <c r="J16" s="548">
        <v>5.6305556637582681</v>
      </c>
      <c r="K16" s="18"/>
      <c r="L16" s="428">
        <v>3.1311036482106775E-3</v>
      </c>
      <c r="M16" s="101"/>
      <c r="N16" s="43">
        <v>3.7073065619080987</v>
      </c>
      <c r="O16" s="418"/>
      <c r="P16" s="549">
        <v>3.2317842482470462</v>
      </c>
      <c r="Q16" s="18"/>
      <c r="R16" s="418">
        <v>0.1471392509939303</v>
      </c>
      <c r="S16" s="428"/>
    </row>
    <row r="17" spans="1:19" x14ac:dyDescent="0.2">
      <c r="A17" s="550" t="s">
        <v>164</v>
      </c>
      <c r="B17" s="461"/>
      <c r="C17" s="462"/>
      <c r="D17" s="462"/>
      <c r="E17" s="462"/>
      <c r="F17" s="462"/>
      <c r="G17" s="462"/>
      <c r="H17" s="461"/>
      <c r="I17" s="462"/>
      <c r="J17" s="462"/>
      <c r="K17" s="462"/>
      <c r="L17" s="463"/>
      <c r="M17" s="461"/>
      <c r="N17" s="462"/>
      <c r="O17" s="462"/>
      <c r="P17" s="462"/>
      <c r="Q17" s="462"/>
      <c r="R17" s="462"/>
      <c r="S17" s="463"/>
    </row>
    <row r="18" spans="1:19" x14ac:dyDescent="0.2">
      <c r="A18" s="438" t="s">
        <v>165</v>
      </c>
      <c r="B18" s="34">
        <v>81452.882145454976</v>
      </c>
      <c r="C18" s="36"/>
      <c r="D18" s="36">
        <v>86944.951205899008</v>
      </c>
      <c r="E18" s="36"/>
      <c r="F18" s="418">
        <v>-6.3167199294159912E-2</v>
      </c>
      <c r="G18" s="418"/>
      <c r="H18" s="103">
        <v>41382.06151314672</v>
      </c>
      <c r="I18" s="418"/>
      <c r="J18" s="547">
        <v>45024.235935122852</v>
      </c>
      <c r="K18" s="18"/>
      <c r="L18" s="428">
        <v>-8.0893641975941136E-2</v>
      </c>
      <c r="M18" s="101"/>
      <c r="N18" s="36">
        <v>40070.820632315874</v>
      </c>
      <c r="O18" s="418"/>
      <c r="P18" s="360">
        <v>41920.715270776156</v>
      </c>
      <c r="Q18" s="18"/>
      <c r="R18" s="418">
        <v>-4.4128413041413066E-2</v>
      </c>
      <c r="S18" s="428"/>
    </row>
    <row r="19" spans="1:19" x14ac:dyDescent="0.2">
      <c r="A19" s="438" t="s">
        <v>166</v>
      </c>
      <c r="B19" s="34">
        <v>337669.16912785108</v>
      </c>
      <c r="C19" s="36"/>
      <c r="D19" s="36">
        <v>345614.60663924424</v>
      </c>
      <c r="E19" s="36"/>
      <c r="F19" s="418">
        <v>-2.2989298943857088E-2</v>
      </c>
      <c r="G19" s="418"/>
      <c r="H19" s="103">
        <v>196132.36204167872</v>
      </c>
      <c r="I19" s="418"/>
      <c r="J19" s="547">
        <v>214811.47654862472</v>
      </c>
      <c r="K19" s="18"/>
      <c r="L19" s="428">
        <v>-8.6955849878522673E-2</v>
      </c>
      <c r="M19" s="101"/>
      <c r="N19" s="36">
        <v>141536.80708611512</v>
      </c>
      <c r="O19" s="418"/>
      <c r="P19" s="360">
        <v>130803.13009061951</v>
      </c>
      <c r="Q19" s="18"/>
      <c r="R19" s="418">
        <v>8.2059787010138011E-2</v>
      </c>
      <c r="S19" s="428"/>
    </row>
    <row r="20" spans="1:19" x14ac:dyDescent="0.2">
      <c r="A20" s="438" t="s">
        <v>167</v>
      </c>
      <c r="B20" s="34">
        <v>64678.371411881541</v>
      </c>
      <c r="C20" s="36"/>
      <c r="D20" s="36">
        <v>68354.106728842802</v>
      </c>
      <c r="E20" s="36"/>
      <c r="F20" s="418">
        <v>-5.3774900922086699E-2</v>
      </c>
      <c r="G20" s="418"/>
      <c r="H20" s="103">
        <v>28747.377606940208</v>
      </c>
      <c r="I20" s="418"/>
      <c r="J20" s="547">
        <v>31507.843603536341</v>
      </c>
      <c r="K20" s="18"/>
      <c r="L20" s="428">
        <v>-8.7612025479468447E-2</v>
      </c>
      <c r="M20" s="101"/>
      <c r="N20" s="36">
        <v>35930.99380494505</v>
      </c>
      <c r="O20" s="418"/>
      <c r="P20" s="360">
        <v>36846.263125306461</v>
      </c>
      <c r="Q20" s="18"/>
      <c r="R20" s="418">
        <v>-2.4840221035407867E-2</v>
      </c>
      <c r="S20" s="428"/>
    </row>
    <row r="21" spans="1:19" x14ac:dyDescent="0.2">
      <c r="A21" s="438" t="s">
        <v>168</v>
      </c>
      <c r="B21" s="34">
        <v>846809.38383161509</v>
      </c>
      <c r="C21" s="36"/>
      <c r="D21" s="36">
        <v>827263.80121780722</v>
      </c>
      <c r="E21" s="36"/>
      <c r="F21" s="418">
        <v>2.3626783361045175E-2</v>
      </c>
      <c r="G21" s="418"/>
      <c r="H21" s="103">
        <v>705087.07238731347</v>
      </c>
      <c r="I21" s="418"/>
      <c r="J21" s="547">
        <v>702922.24381222855</v>
      </c>
      <c r="K21" s="18"/>
      <c r="L21" s="428">
        <v>3.0797553984693751E-3</v>
      </c>
      <c r="M21" s="101"/>
      <c r="N21" s="36">
        <v>141722.31144483629</v>
      </c>
      <c r="O21" s="418"/>
      <c r="P21" s="360">
        <v>124341.55740557871</v>
      </c>
      <c r="Q21" s="18"/>
      <c r="R21" s="418">
        <v>0.13978234149476537</v>
      </c>
      <c r="S21" s="428"/>
    </row>
    <row r="22" spans="1:19" x14ac:dyDescent="0.2">
      <c r="A22" s="550" t="s">
        <v>169</v>
      </c>
      <c r="B22" s="461"/>
      <c r="C22" s="462"/>
      <c r="D22" s="462"/>
      <c r="E22" s="462"/>
      <c r="F22" s="462"/>
      <c r="G22" s="462"/>
      <c r="H22" s="461"/>
      <c r="I22" s="462"/>
      <c r="J22" s="462"/>
      <c r="K22" s="462"/>
      <c r="L22" s="463"/>
      <c r="M22" s="461"/>
      <c r="N22" s="462"/>
      <c r="O22" s="462"/>
      <c r="P22" s="462"/>
      <c r="Q22" s="462"/>
      <c r="R22" s="462"/>
      <c r="S22" s="463"/>
    </row>
    <row r="23" spans="1:19" x14ac:dyDescent="0.2">
      <c r="A23" s="438" t="s">
        <v>170</v>
      </c>
      <c r="B23" s="34">
        <v>491110.00277968071</v>
      </c>
      <c r="C23" s="36"/>
      <c r="D23" s="36">
        <v>468467.60581597913</v>
      </c>
      <c r="E23" s="36"/>
      <c r="F23" s="418">
        <v>4.8332897904995904E-2</v>
      </c>
      <c r="G23" s="418"/>
      <c r="H23" s="103">
        <v>283769.13219051482</v>
      </c>
      <c r="I23" s="418"/>
      <c r="J23" s="547">
        <v>287389.06167588354</v>
      </c>
      <c r="K23" s="18"/>
      <c r="L23" s="428">
        <v>-1.259591949762953E-2</v>
      </c>
      <c r="M23" s="101"/>
      <c r="N23" s="36">
        <v>207340.87058900626</v>
      </c>
      <c r="O23" s="418"/>
      <c r="P23" s="360">
        <v>181078.54414009559</v>
      </c>
      <c r="Q23" s="18"/>
      <c r="R23" s="418">
        <v>0.14503278990686058</v>
      </c>
      <c r="S23" s="428"/>
    </row>
    <row r="24" spans="1:19" x14ac:dyDescent="0.2">
      <c r="A24" s="438" t="s">
        <v>171</v>
      </c>
      <c r="B24" s="34">
        <v>281094.81823904772</v>
      </c>
      <c r="C24" s="36"/>
      <c r="D24" s="36">
        <v>265439.81491792906</v>
      </c>
      <c r="E24" s="36"/>
      <c r="F24" s="418">
        <v>5.8977600349664948E-2</v>
      </c>
      <c r="G24" s="418"/>
      <c r="H24" s="103">
        <v>209388.64672288389</v>
      </c>
      <c r="I24" s="418"/>
      <c r="J24" s="547">
        <v>213539.25294079602</v>
      </c>
      <c r="K24" s="18"/>
      <c r="L24" s="428">
        <v>-1.9437204920178756E-2</v>
      </c>
      <c r="M24" s="101"/>
      <c r="N24" s="36">
        <v>71706.171516089307</v>
      </c>
      <c r="O24" s="418"/>
      <c r="P24" s="360">
        <v>51900.56197713306</v>
      </c>
      <c r="Q24" s="18"/>
      <c r="R24" s="418">
        <v>0.38160684170784948</v>
      </c>
      <c r="S24" s="428"/>
    </row>
    <row r="25" spans="1:19" x14ac:dyDescent="0.2">
      <c r="A25" s="438" t="s">
        <v>172</v>
      </c>
      <c r="B25" s="34">
        <v>275280.95097478398</v>
      </c>
      <c r="C25" s="36"/>
      <c r="D25" s="36">
        <v>258998.13654027286</v>
      </c>
      <c r="E25" s="36"/>
      <c r="F25" s="418">
        <v>6.286846172724965E-2</v>
      </c>
      <c r="G25" s="418"/>
      <c r="H25" s="103">
        <v>204623.8070260704</v>
      </c>
      <c r="I25" s="418"/>
      <c r="J25" s="547">
        <v>208400.75290571188</v>
      </c>
      <c r="K25" s="18"/>
      <c r="L25" s="428">
        <v>-1.8123475212924553E-2</v>
      </c>
      <c r="M25" s="101"/>
      <c r="N25" s="36">
        <v>70657.143948656216</v>
      </c>
      <c r="O25" s="418"/>
      <c r="P25" s="360">
        <v>50597.383634560967</v>
      </c>
      <c r="Q25" s="18"/>
      <c r="R25" s="418">
        <v>0.39645845047990308</v>
      </c>
      <c r="S25" s="428"/>
    </row>
    <row r="26" spans="1:19" x14ac:dyDescent="0.2">
      <c r="A26" s="438" t="s">
        <v>173</v>
      </c>
      <c r="B26" s="34">
        <v>18212.430580402015</v>
      </c>
      <c r="C26" s="36"/>
      <c r="D26" s="36">
        <v>16439.107445023241</v>
      </c>
      <c r="E26" s="36"/>
      <c r="F26" s="418">
        <v>0.10787222732798843</v>
      </c>
      <c r="G26" s="418"/>
      <c r="H26" s="103">
        <v>11225.602320939222</v>
      </c>
      <c r="I26" s="418"/>
      <c r="J26" s="547">
        <v>10936.36651512382</v>
      </c>
      <c r="K26" s="18"/>
      <c r="L26" s="428">
        <v>2.6447157327382932E-2</v>
      </c>
      <c r="M26" s="101"/>
      <c r="N26" s="36">
        <v>6986.8282594626971</v>
      </c>
      <c r="O26" s="418"/>
      <c r="P26" s="360">
        <v>5502.7409298994189</v>
      </c>
      <c r="Q26" s="18"/>
      <c r="R26" s="418">
        <v>0.26969965485734848</v>
      </c>
      <c r="S26" s="428"/>
    </row>
    <row r="27" spans="1:19" x14ac:dyDescent="0.2">
      <c r="A27" s="438" t="s">
        <v>174</v>
      </c>
      <c r="B27" s="34">
        <v>22185.080367031587</v>
      </c>
      <c r="C27" s="36"/>
      <c r="D27" s="360">
        <v>19569.680061692659</v>
      </c>
      <c r="E27" s="360"/>
      <c r="F27" s="418">
        <v>0.13364553212387631</v>
      </c>
      <c r="G27" s="418"/>
      <c r="H27" s="103">
        <v>13549.181569855346</v>
      </c>
      <c r="I27" s="418"/>
      <c r="J27" s="547">
        <v>13530.336622938768</v>
      </c>
      <c r="K27" s="18"/>
      <c r="L27" s="428">
        <v>1.3927921707896139E-3</v>
      </c>
      <c r="M27" s="101"/>
      <c r="N27" s="36">
        <v>8635.8987971762872</v>
      </c>
      <c r="O27" s="418"/>
      <c r="P27" s="360">
        <v>6039.3434387538919</v>
      </c>
      <c r="Q27" s="18"/>
      <c r="R27" s="418">
        <v>0.42994000668359855</v>
      </c>
      <c r="S27" s="428"/>
    </row>
    <row r="28" spans="1:19" x14ac:dyDescent="0.2">
      <c r="A28" s="438" t="s">
        <v>175</v>
      </c>
      <c r="B28" s="34">
        <v>196652.91037673366</v>
      </c>
      <c r="C28" s="36"/>
      <c r="D28" s="360">
        <v>185829.71573467358</v>
      </c>
      <c r="E28" s="360"/>
      <c r="F28" s="418">
        <v>5.8242539947235196E-2</v>
      </c>
      <c r="G28" s="418"/>
      <c r="H28" s="103">
        <v>150240.69815250067</v>
      </c>
      <c r="I28" s="418"/>
      <c r="J28" s="547">
        <v>156037.41873345189</v>
      </c>
      <c r="K28" s="18"/>
      <c r="L28" s="428">
        <v>-3.7149554433820564E-2</v>
      </c>
      <c r="M28" s="101"/>
      <c r="N28" s="36">
        <v>46412.212224283525</v>
      </c>
      <c r="O28" s="418"/>
      <c r="P28" s="360">
        <v>29792.297001221694</v>
      </c>
      <c r="Q28" s="18"/>
      <c r="R28" s="418">
        <v>0.55785947697756566</v>
      </c>
      <c r="S28" s="428"/>
    </row>
    <row r="29" spans="1:19" x14ac:dyDescent="0.2">
      <c r="A29" s="438" t="s">
        <v>176</v>
      </c>
      <c r="B29" s="34">
        <v>1201253.0636914794</v>
      </c>
      <c r="C29" s="36"/>
      <c r="D29" s="360">
        <v>1191469.2523346816</v>
      </c>
      <c r="E29" s="360"/>
      <c r="F29" s="418">
        <v>8.2115516935300312E-3</v>
      </c>
      <c r="G29" s="418"/>
      <c r="H29" s="103">
        <v>913854.11833456717</v>
      </c>
      <c r="I29" s="418"/>
      <c r="J29" s="547">
        <v>931250.11269303248</v>
      </c>
      <c r="K29" s="18"/>
      <c r="L29" s="428">
        <v>-1.8680260137804182E-2</v>
      </c>
      <c r="M29" s="101"/>
      <c r="N29" s="36">
        <v>287398.94535833673</v>
      </c>
      <c r="O29" s="418"/>
      <c r="P29" s="360">
        <v>260219.13964164903</v>
      </c>
      <c r="Q29" s="18"/>
      <c r="R29" s="418">
        <v>0.10444967942833622</v>
      </c>
      <c r="S29" s="428"/>
    </row>
    <row r="30" spans="1:19" x14ac:dyDescent="0.2">
      <c r="A30" s="438" t="s">
        <v>326</v>
      </c>
      <c r="B30" s="34">
        <v>290712.69579811272</v>
      </c>
      <c r="C30" s="36"/>
      <c r="D30" s="360">
        <v>284622.60357994284</v>
      </c>
      <c r="E30" s="360"/>
      <c r="F30" s="418">
        <v>2.1397078593089817E-2</v>
      </c>
      <c r="G30" s="418"/>
      <c r="H30" s="103">
        <v>215753.24842161604</v>
      </c>
      <c r="I30" s="418"/>
      <c r="J30" s="547">
        <v>219992.16282365692</v>
      </c>
      <c r="K30" s="18"/>
      <c r="L30" s="428">
        <v>-1.9268479147771952E-2</v>
      </c>
      <c r="M30" s="101"/>
      <c r="N30" s="36">
        <v>74959.447376423486</v>
      </c>
      <c r="O30" s="418"/>
      <c r="P30" s="360">
        <v>64630.440756285927</v>
      </c>
      <c r="Q30" s="18"/>
      <c r="R30" s="418">
        <v>0.1598164347832173</v>
      </c>
      <c r="S30" s="428"/>
    </row>
    <row r="31" spans="1:19" x14ac:dyDescent="0.2">
      <c r="A31" s="438" t="s">
        <v>178</v>
      </c>
      <c r="B31" s="34">
        <v>1201253.0636914794</v>
      </c>
      <c r="C31" s="36"/>
      <c r="D31" s="360">
        <v>1191469.2523346816</v>
      </c>
      <c r="E31" s="360"/>
      <c r="F31" s="418">
        <v>8.2115516935300312E-3</v>
      </c>
      <c r="G31" s="418"/>
      <c r="H31" s="103">
        <v>913854.11833456717</v>
      </c>
      <c r="I31" s="418"/>
      <c r="J31" s="547">
        <v>931250.11269303248</v>
      </c>
      <c r="K31" s="18"/>
      <c r="L31" s="428">
        <v>-1.8680260137804182E-2</v>
      </c>
      <c r="M31" s="101"/>
      <c r="N31" s="36">
        <v>287398.94535833673</v>
      </c>
      <c r="O31" s="418"/>
      <c r="P31" s="360">
        <v>260219.13964164903</v>
      </c>
      <c r="Q31" s="18"/>
      <c r="R31" s="418">
        <v>0.10444967942833622</v>
      </c>
      <c r="S31" s="428"/>
    </row>
    <row r="32" spans="1:19" x14ac:dyDescent="0.2">
      <c r="A32" s="421" t="s">
        <v>179</v>
      </c>
      <c r="B32" s="461"/>
      <c r="C32" s="462"/>
      <c r="D32" s="462"/>
      <c r="E32" s="462"/>
      <c r="F32" s="462"/>
      <c r="G32" s="462"/>
      <c r="H32" s="461"/>
      <c r="I32" s="462"/>
      <c r="J32" s="462"/>
      <c r="K32" s="462"/>
      <c r="L32" s="463"/>
      <c r="M32" s="461"/>
      <c r="N32" s="462"/>
      <c r="O32" s="462"/>
      <c r="P32" s="462"/>
      <c r="Q32" s="462"/>
      <c r="R32" s="462"/>
      <c r="S32" s="463"/>
    </row>
    <row r="33" spans="1:19" x14ac:dyDescent="0.2">
      <c r="A33" s="551" t="s">
        <v>180</v>
      </c>
      <c r="B33" s="39">
        <v>4.5661305284622173</v>
      </c>
      <c r="C33" s="40"/>
      <c r="D33" s="549">
        <v>5.1311716293387715</v>
      </c>
      <c r="E33" s="549"/>
      <c r="F33" s="418">
        <v>-0.11011931420219677</v>
      </c>
      <c r="G33" s="418"/>
      <c r="H33" s="104">
        <v>4.0811912536717889</v>
      </c>
      <c r="I33" s="418"/>
      <c r="J33" s="549">
        <v>5.1366195671192374</v>
      </c>
      <c r="K33" s="552"/>
      <c r="L33" s="428">
        <v>-0.20547138047822427</v>
      </c>
      <c r="M33" s="101"/>
      <c r="N33" s="40">
        <v>5.2298240722452034</v>
      </c>
      <c r="O33" s="418"/>
      <c r="P33" s="549">
        <v>5.1225252282191285</v>
      </c>
      <c r="Q33" s="105"/>
      <c r="R33" s="418">
        <v>2.0946474491718201E-2</v>
      </c>
      <c r="S33" s="544"/>
    </row>
    <row r="34" spans="1:19" x14ac:dyDescent="0.2">
      <c r="A34" s="551" t="s">
        <v>181</v>
      </c>
      <c r="B34" s="39">
        <v>4.5880421647133254</v>
      </c>
      <c r="C34" s="40"/>
      <c r="D34" s="549">
        <v>4.1872527172622203</v>
      </c>
      <c r="E34" s="549"/>
      <c r="F34" s="418">
        <v>9.5716565135613788E-2</v>
      </c>
      <c r="G34" s="418"/>
      <c r="H34" s="104">
        <v>5.0074220973277335</v>
      </c>
      <c r="I34" s="418"/>
      <c r="J34" s="549">
        <v>4.3094606593082752</v>
      </c>
      <c r="K34" s="552"/>
      <c r="L34" s="428">
        <v>0.16196027605261634</v>
      </c>
      <c r="M34" s="101"/>
      <c r="N34" s="40">
        <v>3.3735136173339804</v>
      </c>
      <c r="O34" s="418"/>
      <c r="P34" s="549">
        <v>3.6839020436898577</v>
      </c>
      <c r="Q34" s="105"/>
      <c r="R34" s="418">
        <v>-8.4255341937644779E-2</v>
      </c>
      <c r="S34" s="544"/>
    </row>
    <row r="35" spans="1:19" x14ac:dyDescent="0.2">
      <c r="A35" s="551" t="s">
        <v>182</v>
      </c>
      <c r="B35" s="39">
        <v>2.1700065082340267</v>
      </c>
      <c r="C35" s="40"/>
      <c r="D35" s="549">
        <v>2.2288198429879111</v>
      </c>
      <c r="E35" s="549"/>
      <c r="F35" s="418">
        <v>-2.6387657548418278E-2</v>
      </c>
      <c r="G35" s="418"/>
      <c r="H35" s="104">
        <v>2.5630805647714299</v>
      </c>
      <c r="I35" s="418"/>
      <c r="J35" s="549">
        <v>2.721079586053881</v>
      </c>
      <c r="K35" s="552"/>
      <c r="L35" s="428">
        <v>-5.8064829155394848E-2</v>
      </c>
      <c r="M35" s="101"/>
      <c r="N35" s="40">
        <v>1.5384619965465058</v>
      </c>
      <c r="O35" s="418"/>
      <c r="P35" s="549">
        <v>1.2504832214038519</v>
      </c>
      <c r="Q35" s="105"/>
      <c r="R35" s="418">
        <v>0.23029399372456613</v>
      </c>
      <c r="S35" s="544"/>
    </row>
    <row r="36" spans="1:19" x14ac:dyDescent="0.2">
      <c r="A36" s="551" t="s">
        <v>183</v>
      </c>
      <c r="B36" s="39">
        <v>1.8437028027703266</v>
      </c>
      <c r="C36" s="40"/>
      <c r="D36" s="549">
        <v>2.0461850744202947</v>
      </c>
      <c r="E36" s="549"/>
      <c r="F36" s="418">
        <v>-9.8955990922440604E-2</v>
      </c>
      <c r="G36" s="418"/>
      <c r="H36" s="104">
        <v>2.2486713140918138</v>
      </c>
      <c r="I36" s="418"/>
      <c r="J36" s="549">
        <v>2.3938169353482581</v>
      </c>
      <c r="K36" s="552"/>
      <c r="L36" s="428">
        <v>-6.0633551009333236E-2</v>
      </c>
      <c r="M36" s="101"/>
      <c r="N36" s="40">
        <v>1.2083327018883236</v>
      </c>
      <c r="O36" s="418"/>
      <c r="P36" s="549">
        <v>1.267362649944221</v>
      </c>
      <c r="Q36" s="105"/>
      <c r="R36" s="418">
        <v>-4.6576998350468482E-2</v>
      </c>
      <c r="S36" s="544"/>
    </row>
    <row r="37" spans="1:19" x14ac:dyDescent="0.2">
      <c r="A37" s="1039" t="s">
        <v>184</v>
      </c>
      <c r="B37" s="39">
        <v>3.4957904388533017</v>
      </c>
      <c r="C37" s="40"/>
      <c r="D37" s="549">
        <v>3.4731073164441164</v>
      </c>
      <c r="E37" s="549"/>
      <c r="F37" s="418">
        <v>6.5310744363663896E-3</v>
      </c>
      <c r="G37" s="418"/>
      <c r="H37" s="104">
        <v>3.7877962677980923</v>
      </c>
      <c r="I37" s="418"/>
      <c r="J37" s="549">
        <v>3.6490865966820687</v>
      </c>
      <c r="K37" s="552"/>
      <c r="L37" s="428">
        <v>3.801216206876136E-2</v>
      </c>
      <c r="M37" s="101"/>
      <c r="N37" s="40">
        <v>2.5505400941100396</v>
      </c>
      <c r="O37" s="418"/>
      <c r="P37" s="549">
        <v>2.5514142815708771</v>
      </c>
      <c r="Q37" s="105"/>
      <c r="R37" s="418">
        <v>-3.4262858335155731E-4</v>
      </c>
      <c r="S37" s="544"/>
    </row>
    <row r="38" spans="1:19" x14ac:dyDescent="0.2">
      <c r="A38" s="1039" t="s">
        <v>185</v>
      </c>
      <c r="B38" s="39">
        <v>7.7435684794884141</v>
      </c>
      <c r="C38" s="40"/>
      <c r="D38" s="549">
        <v>7.6812899645679629</v>
      </c>
      <c r="E38" s="549"/>
      <c r="F38" s="418">
        <v>8.1078198073146306E-3</v>
      </c>
      <c r="G38" s="418"/>
      <c r="H38" s="104">
        <v>8.5116996840863521</v>
      </c>
      <c r="I38" s="418"/>
      <c r="J38" s="549">
        <v>8.2962474376339124</v>
      </c>
      <c r="K38" s="552"/>
      <c r="L38" s="428">
        <v>2.5969843362565703E-2</v>
      </c>
      <c r="M38" s="101"/>
      <c r="N38" s="40">
        <v>5.3011104396035229</v>
      </c>
      <c r="O38" s="418"/>
      <c r="P38" s="549">
        <v>5.4805324919134453</v>
      </c>
      <c r="Q38" s="105"/>
      <c r="R38" s="418">
        <v>-3.273806926145599E-2</v>
      </c>
      <c r="S38" s="544"/>
    </row>
    <row r="39" spans="1:19" x14ac:dyDescent="0.2">
      <c r="A39" s="551" t="s">
        <v>186</v>
      </c>
      <c r="B39" s="39">
        <v>2.6289061574838275</v>
      </c>
      <c r="C39" s="40"/>
      <c r="D39" s="549">
        <v>2.6180374968476015</v>
      </c>
      <c r="E39" s="549"/>
      <c r="F39" s="418">
        <v>4.1514533880103255E-3</v>
      </c>
      <c r="G39" s="418"/>
      <c r="H39" s="104">
        <v>2.7970859911393928</v>
      </c>
      <c r="I39" s="418"/>
      <c r="J39" s="549">
        <v>2.7503060346853241</v>
      </c>
      <c r="K39" s="552"/>
      <c r="L39" s="428">
        <v>1.7009000403630015E-2</v>
      </c>
      <c r="M39" s="101"/>
      <c r="N39" s="40">
        <v>2.1448398162796605</v>
      </c>
      <c r="O39" s="418"/>
      <c r="P39" s="549">
        <v>2.1678155678007496</v>
      </c>
      <c r="Q39" s="105"/>
      <c r="R39" s="418">
        <v>-1.0598572988567484E-2</v>
      </c>
      <c r="S39" s="544"/>
    </row>
    <row r="40" spans="1:19" x14ac:dyDescent="0.2">
      <c r="A40" s="551" t="s">
        <v>187</v>
      </c>
      <c r="B40" s="39">
        <v>7.1073524987420154</v>
      </c>
      <c r="C40" s="40"/>
      <c r="D40" s="549">
        <v>7.0558913219558397</v>
      </c>
      <c r="E40" s="549"/>
      <c r="F40" s="418">
        <v>7.2933630122736966E-3</v>
      </c>
      <c r="G40" s="418"/>
      <c r="H40" s="104">
        <v>7.8513312767059791</v>
      </c>
      <c r="I40" s="418"/>
      <c r="J40" s="549">
        <v>7.6465339345147072</v>
      </c>
      <c r="K40" s="552"/>
      <c r="L40" s="428">
        <v>2.6783029271192201E-2</v>
      </c>
      <c r="M40" s="101"/>
      <c r="N40" s="40">
        <v>4.7416929123790839</v>
      </c>
      <c r="O40" s="418"/>
      <c r="P40" s="549">
        <v>4.9421498029260995</v>
      </c>
      <c r="Q40" s="105"/>
      <c r="R40" s="418">
        <v>-4.0560666620896663E-2</v>
      </c>
      <c r="S40" s="544"/>
    </row>
    <row r="41" spans="1:19" x14ac:dyDescent="0.2">
      <c r="A41" s="551" t="s">
        <v>188</v>
      </c>
      <c r="B41" s="39">
        <v>11.300982206459015</v>
      </c>
      <c r="C41" s="40"/>
      <c r="D41" s="549">
        <v>11.21505121978203</v>
      </c>
      <c r="E41" s="549"/>
      <c r="F41" s="418">
        <v>7.6621127262809733E-3</v>
      </c>
      <c r="G41" s="418"/>
      <c r="H41" s="104">
        <v>11.587764836822865</v>
      </c>
      <c r="I41" s="418"/>
      <c r="J41" s="549">
        <v>11.524000120320219</v>
      </c>
      <c r="K41" s="552"/>
      <c r="L41" s="428">
        <v>5.5332103294766927E-3</v>
      </c>
      <c r="M41" s="101"/>
      <c r="N41" s="40">
        <v>10.389087809983206</v>
      </c>
      <c r="O41" s="418"/>
      <c r="P41" s="549">
        <v>10.109411185621653</v>
      </c>
      <c r="Q41" s="105"/>
      <c r="R41" s="418">
        <v>2.7664976646644818E-2</v>
      </c>
      <c r="S41" s="544"/>
    </row>
    <row r="42" spans="1:19" x14ac:dyDescent="0.2">
      <c r="A42" s="553" t="s">
        <v>1095</v>
      </c>
      <c r="B42" s="461"/>
      <c r="C42" s="462"/>
      <c r="D42" s="554"/>
      <c r="E42" s="554"/>
      <c r="F42" s="555"/>
      <c r="G42" s="555"/>
      <c r="H42" s="461"/>
      <c r="I42" s="555"/>
      <c r="J42" s="556"/>
      <c r="K42" s="556"/>
      <c r="L42" s="557"/>
      <c r="M42" s="558"/>
      <c r="N42" s="462"/>
      <c r="O42" s="555"/>
      <c r="P42" s="556"/>
      <c r="Q42" s="556"/>
      <c r="R42" s="555"/>
      <c r="S42" s="557"/>
    </row>
    <row r="43" spans="1:19" x14ac:dyDescent="0.2">
      <c r="A43" s="413" t="s">
        <v>190</v>
      </c>
      <c r="B43" s="34">
        <v>713506.14903609559</v>
      </c>
      <c r="C43" s="36"/>
      <c r="D43" s="360">
        <v>715552.26442426944</v>
      </c>
      <c r="E43" s="360"/>
      <c r="F43" s="418">
        <v>-2.859491178914987E-3</v>
      </c>
      <c r="G43" s="418"/>
      <c r="H43" s="103">
        <v>495332.75105454755</v>
      </c>
      <c r="I43" s="418"/>
      <c r="J43" s="547">
        <v>519035.44267175341</v>
      </c>
      <c r="K43" s="18"/>
      <c r="L43" s="428">
        <v>-4.5666807444199584E-2</v>
      </c>
      <c r="M43" s="101"/>
      <c r="N43" s="36">
        <v>218173.39798191347</v>
      </c>
      <c r="O43" s="418"/>
      <c r="P43" s="360">
        <v>196516.821752516</v>
      </c>
      <c r="Q43" s="18"/>
      <c r="R43" s="418">
        <v>0.11020214980207006</v>
      </c>
      <c r="S43" s="428"/>
    </row>
    <row r="44" spans="1:19" x14ac:dyDescent="0.2">
      <c r="A44" s="413" t="s">
        <v>327</v>
      </c>
      <c r="B44" s="34">
        <v>498498.71651689842</v>
      </c>
      <c r="C44" s="36"/>
      <c r="D44" s="360">
        <v>507915.48757471511</v>
      </c>
      <c r="E44" s="360"/>
      <c r="F44" s="418">
        <v>-1.8540035277879702E-2</v>
      </c>
      <c r="G44" s="418"/>
      <c r="H44" s="103">
        <v>331102.50071257976</v>
      </c>
      <c r="I44" s="418"/>
      <c r="J44" s="547">
        <v>351645.18340449606</v>
      </c>
      <c r="K44" s="18"/>
      <c r="L44" s="428">
        <v>-5.8418780240439505E-2</v>
      </c>
      <c r="M44" s="101"/>
      <c r="N44" s="36">
        <v>167396.21580430222</v>
      </c>
      <c r="O44" s="418"/>
      <c r="P44" s="360">
        <v>156270.30417021905</v>
      </c>
      <c r="Q44" s="18"/>
      <c r="R44" s="418">
        <v>7.1196582697913943E-2</v>
      </c>
      <c r="S44" s="428"/>
    </row>
    <row r="45" spans="1:19" x14ac:dyDescent="0.2">
      <c r="A45" s="413" t="s">
        <v>192</v>
      </c>
      <c r="B45" s="34">
        <v>253129.50574498507</v>
      </c>
      <c r="C45" s="36"/>
      <c r="D45" s="360">
        <v>241965.54563110007</v>
      </c>
      <c r="E45" s="360"/>
      <c r="F45" s="418">
        <v>4.6138635501872388E-2</v>
      </c>
      <c r="G45" s="418"/>
      <c r="H45" s="103">
        <v>196843.67435414874</v>
      </c>
      <c r="I45" s="418"/>
      <c r="J45" s="547">
        <v>193663.46388772802</v>
      </c>
      <c r="K45" s="18"/>
      <c r="L45" s="428">
        <v>1.6421323891347771E-2</v>
      </c>
      <c r="M45" s="101"/>
      <c r="N45" s="36">
        <v>56285.831390883024</v>
      </c>
      <c r="O45" s="418"/>
      <c r="P45" s="360">
        <v>48302.081743372044</v>
      </c>
      <c r="Q45" s="18"/>
      <c r="R45" s="418">
        <v>0.16528789980374917</v>
      </c>
      <c r="S45" s="428"/>
    </row>
    <row r="46" spans="1:19" x14ac:dyDescent="0.2">
      <c r="A46" s="413" t="s">
        <v>193</v>
      </c>
      <c r="B46" s="395">
        <v>162180.54610239662</v>
      </c>
      <c r="C46" s="36"/>
      <c r="D46" s="360">
        <v>158689.97560323167</v>
      </c>
      <c r="E46" s="360"/>
      <c r="F46" s="418">
        <v>2.1996162554667822E-2</v>
      </c>
      <c r="G46" s="418"/>
      <c r="H46" s="103">
        <v>131222.81310593529</v>
      </c>
      <c r="I46" s="418"/>
      <c r="J46" s="547">
        <v>129977.15479168545</v>
      </c>
      <c r="K46" s="18"/>
      <c r="L46" s="428">
        <v>9.583671193959125E-3</v>
      </c>
      <c r="M46" s="101"/>
      <c r="N46" s="36">
        <v>30957.732996451628</v>
      </c>
      <c r="O46" s="418"/>
      <c r="P46" s="360">
        <v>28712.820811546215</v>
      </c>
      <c r="Q46" s="18"/>
      <c r="R46" s="418">
        <v>7.8185010091473592E-2</v>
      </c>
      <c r="S46" s="428"/>
    </row>
    <row r="47" spans="1:19" x14ac:dyDescent="0.2">
      <c r="A47" s="413" t="s">
        <v>194</v>
      </c>
      <c r="B47" s="34">
        <v>143953.13292549652</v>
      </c>
      <c r="C47" s="36"/>
      <c r="D47" s="360">
        <v>140066.74631088856</v>
      </c>
      <c r="E47" s="360"/>
      <c r="F47" s="418">
        <v>2.7746675902514673E-2</v>
      </c>
      <c r="G47" s="418"/>
      <c r="H47" s="103">
        <v>120668.78854809755</v>
      </c>
      <c r="I47" s="418"/>
      <c r="J47" s="547">
        <v>120179.93618574938</v>
      </c>
      <c r="K47" s="18"/>
      <c r="L47" s="428">
        <v>4.067670343846805E-3</v>
      </c>
      <c r="M47" s="101"/>
      <c r="N47" s="36">
        <v>23284.344377395315</v>
      </c>
      <c r="O47" s="418"/>
      <c r="P47" s="360">
        <v>19886.810125139174</v>
      </c>
      <c r="Q47" s="18"/>
      <c r="R47" s="418">
        <v>0.17084360090315709</v>
      </c>
      <c r="S47" s="428"/>
    </row>
    <row r="48" spans="1:19" x14ac:dyDescent="0.2">
      <c r="A48" s="433" t="s">
        <v>195</v>
      </c>
      <c r="B48" s="34">
        <v>99912.311326289564</v>
      </c>
      <c r="C48" s="36"/>
      <c r="D48" s="360">
        <v>96421.504570060788</v>
      </c>
      <c r="E48" s="360"/>
      <c r="F48" s="418">
        <v>3.6203612169236815E-2</v>
      </c>
      <c r="G48" s="418"/>
      <c r="H48" s="103">
        <v>82959.943752559615</v>
      </c>
      <c r="I48" s="418"/>
      <c r="J48" s="547">
        <v>82875.911237091059</v>
      </c>
      <c r="K48" s="18"/>
      <c r="L48" s="428">
        <v>1.0139558553770374E-3</v>
      </c>
      <c r="M48" s="101"/>
      <c r="N48" s="36">
        <v>16952.367573730971</v>
      </c>
      <c r="O48" s="418"/>
      <c r="P48" s="360">
        <v>13545.593332969727</v>
      </c>
      <c r="Q48" s="18"/>
      <c r="R48" s="418">
        <v>0.25150424621631134</v>
      </c>
      <c r="S48" s="428"/>
    </row>
    <row r="49" spans="1:19" x14ac:dyDescent="0.2">
      <c r="A49" s="413" t="s">
        <v>196</v>
      </c>
      <c r="B49" s="34">
        <v>113090.96960432905</v>
      </c>
      <c r="C49" s="36"/>
      <c r="D49" s="360">
        <v>103010.66031043213</v>
      </c>
      <c r="E49" s="360"/>
      <c r="F49" s="418">
        <v>9.7856952508788689E-2</v>
      </c>
      <c r="G49" s="418"/>
      <c r="H49" s="103">
        <v>100586.03329157697</v>
      </c>
      <c r="I49" s="418"/>
      <c r="J49" s="547">
        <v>90877.857750721465</v>
      </c>
      <c r="K49" s="18"/>
      <c r="L49" s="428">
        <v>0.10682663281395882</v>
      </c>
      <c r="M49" s="101"/>
      <c r="N49" s="36">
        <v>12504.936312753634</v>
      </c>
      <c r="O49" s="418"/>
      <c r="P49" s="360">
        <v>12132.802559710659</v>
      </c>
      <c r="Q49" s="18"/>
      <c r="R49" s="418">
        <v>3.0671705997979259E-2</v>
      </c>
      <c r="S49" s="428"/>
    </row>
    <row r="50" spans="1:19" x14ac:dyDescent="0.2">
      <c r="A50" s="413" t="s">
        <v>197</v>
      </c>
      <c r="B50" s="34">
        <v>35352.726633252794</v>
      </c>
      <c r="C50" s="36"/>
      <c r="D50" s="360">
        <v>32445.713490417475</v>
      </c>
      <c r="E50" s="360"/>
      <c r="F50" s="418">
        <v>8.9596215650917271E-2</v>
      </c>
      <c r="G50" s="418"/>
      <c r="H50" s="103">
        <v>28556.682748171046</v>
      </c>
      <c r="I50" s="418"/>
      <c r="J50" s="547">
        <v>28099.891764725631</v>
      </c>
      <c r="K50" s="18"/>
      <c r="L50" s="428">
        <v>1.6255969498744971E-2</v>
      </c>
      <c r="M50" s="101"/>
      <c r="N50" s="36">
        <v>6796.0438850827559</v>
      </c>
      <c r="O50" s="418"/>
      <c r="P50" s="360">
        <v>4345.8217256918442</v>
      </c>
      <c r="Q50" s="18"/>
      <c r="R50" s="418">
        <v>0.56381101528062394</v>
      </c>
      <c r="S50" s="428"/>
    </row>
    <row r="51" spans="1:19" x14ac:dyDescent="0.2">
      <c r="A51" s="413" t="s">
        <v>198</v>
      </c>
      <c r="B51" s="34">
        <v>90685.695624157481</v>
      </c>
      <c r="C51" s="36"/>
      <c r="D51" s="360">
        <v>92380.765244696478</v>
      </c>
      <c r="E51" s="360"/>
      <c r="F51" s="418">
        <v>-1.8348728937773229E-2</v>
      </c>
      <c r="G51" s="418"/>
      <c r="H51" s="103">
        <v>72343.334626505006</v>
      </c>
      <c r="I51" s="418"/>
      <c r="J51" s="547">
        <v>78454.086319711962</v>
      </c>
      <c r="K51" s="18"/>
      <c r="L51" s="428">
        <v>-7.7889527236411141E-2</v>
      </c>
      <c r="M51" s="101"/>
      <c r="N51" s="36">
        <v>18342.360997664939</v>
      </c>
      <c r="O51" s="418"/>
      <c r="P51" s="360">
        <v>13926.678924984517</v>
      </c>
      <c r="Q51" s="18"/>
      <c r="R51" s="418">
        <v>0.31706640875870779</v>
      </c>
      <c r="S51" s="428"/>
    </row>
    <row r="52" spans="1:19" x14ac:dyDescent="0.2">
      <c r="A52" s="413" t="s">
        <v>199</v>
      </c>
      <c r="B52" s="34">
        <v>104552.73236210638</v>
      </c>
      <c r="C52" s="36"/>
      <c r="D52" s="360">
        <v>107565.21739849696</v>
      </c>
      <c r="E52" s="360"/>
      <c r="F52" s="418">
        <v>-2.8006126043795512E-2</v>
      </c>
      <c r="G52" s="418"/>
      <c r="H52" s="103">
        <v>95831.816748829267</v>
      </c>
      <c r="I52" s="418"/>
      <c r="J52" s="547">
        <v>96452.702156732965</v>
      </c>
      <c r="K52" s="18"/>
      <c r="L52" s="428">
        <v>-6.4372007628648474E-3</v>
      </c>
      <c r="M52" s="101"/>
      <c r="N52" s="36">
        <v>8720.9156132776388</v>
      </c>
      <c r="O52" s="418"/>
      <c r="P52" s="360">
        <v>11112.515241763989</v>
      </c>
      <c r="Q52" s="18"/>
      <c r="R52" s="418">
        <v>-0.21521676924212796</v>
      </c>
      <c r="S52" s="428"/>
    </row>
    <row r="53" spans="1:19" x14ac:dyDescent="0.2">
      <c r="A53" s="553" t="s">
        <v>200</v>
      </c>
      <c r="B53" s="461"/>
      <c r="C53" s="462"/>
      <c r="D53" s="554"/>
      <c r="E53" s="554"/>
      <c r="F53" s="462"/>
      <c r="G53" s="462"/>
      <c r="H53" s="461"/>
      <c r="I53" s="462"/>
      <c r="J53" s="556"/>
      <c r="K53" s="462"/>
      <c r="L53" s="463"/>
      <c r="M53" s="461"/>
      <c r="N53" s="462"/>
      <c r="O53" s="559"/>
      <c r="P53" s="556"/>
      <c r="Q53" s="462"/>
      <c r="R53" s="462"/>
      <c r="S53" s="463"/>
    </row>
    <row r="54" spans="1:19" x14ac:dyDescent="0.2">
      <c r="A54" s="433" t="s">
        <v>201</v>
      </c>
      <c r="B54" s="34">
        <v>1052629.538940391</v>
      </c>
      <c r="C54" s="36"/>
      <c r="D54" s="360">
        <v>1041338.1068344591</v>
      </c>
      <c r="E54" s="360"/>
      <c r="F54" s="418">
        <v>1.0843194954476885E-2</v>
      </c>
      <c r="G54" s="418"/>
      <c r="H54" s="103">
        <v>791112.17412241094</v>
      </c>
      <c r="I54" s="418"/>
      <c r="J54" s="547">
        <v>805797.00157048414</v>
      </c>
      <c r="K54" s="18"/>
      <c r="L54" s="428">
        <v>-1.8223978768167073E-2</v>
      </c>
      <c r="M54" s="101"/>
      <c r="N54" s="37">
        <v>261517.3648181496</v>
      </c>
      <c r="O54" s="418"/>
      <c r="P54" s="360">
        <v>235541.10526397493</v>
      </c>
      <c r="Q54" s="18"/>
      <c r="R54" s="418">
        <v>0.11028333897415754</v>
      </c>
      <c r="S54" s="428"/>
    </row>
    <row r="55" spans="1:19" x14ac:dyDescent="0.2">
      <c r="A55" s="433" t="s">
        <v>202</v>
      </c>
      <c r="B55" s="34">
        <v>989959.82417513162</v>
      </c>
      <c r="C55" s="36"/>
      <c r="D55" s="360">
        <v>975953.45813673909</v>
      </c>
      <c r="E55" s="360"/>
      <c r="F55" s="418">
        <v>1.4351469244376738E-2</v>
      </c>
      <c r="G55" s="418"/>
      <c r="H55" s="103">
        <v>758930.89294365654</v>
      </c>
      <c r="I55" s="418"/>
      <c r="J55" s="547">
        <v>772434.68270583102</v>
      </c>
      <c r="K55" s="18"/>
      <c r="L55" s="428">
        <v>-1.7482112163672969E-2</v>
      </c>
      <c r="M55" s="101"/>
      <c r="N55" s="37">
        <v>231028.93123167247</v>
      </c>
      <c r="O55" s="418"/>
      <c r="P55" s="360">
        <v>203518.77543090805</v>
      </c>
      <c r="Q55" s="18"/>
      <c r="R55" s="418">
        <v>0.13517256942273495</v>
      </c>
      <c r="S55" s="428"/>
    </row>
    <row r="56" spans="1:19" x14ac:dyDescent="0.2">
      <c r="A56" s="433" t="s">
        <v>203</v>
      </c>
      <c r="B56" s="34">
        <v>65716.396095835225</v>
      </c>
      <c r="C56" s="36"/>
      <c r="D56" s="360">
        <v>66889.106988169573</v>
      </c>
      <c r="E56" s="360"/>
      <c r="F56" s="418">
        <v>-1.7532165477134574E-2</v>
      </c>
      <c r="G56" s="418"/>
      <c r="H56" s="103">
        <v>34666.518560168603</v>
      </c>
      <c r="I56" s="418"/>
      <c r="J56" s="547">
        <v>35621.434440313635</v>
      </c>
      <c r="K56" s="18"/>
      <c r="L56" s="428">
        <v>-2.6807339321078288E-2</v>
      </c>
      <c r="M56" s="101"/>
      <c r="N56" s="37">
        <v>31049.877535674965</v>
      </c>
      <c r="O56" s="418"/>
      <c r="P56" s="360">
        <v>31267.672547855946</v>
      </c>
      <c r="Q56" s="18"/>
      <c r="R56" s="418">
        <v>-6.9655012488582324E-3</v>
      </c>
      <c r="S56" s="428"/>
    </row>
    <row r="57" spans="1:19" x14ac:dyDescent="0.2">
      <c r="A57" s="433" t="s">
        <v>545</v>
      </c>
      <c r="B57" s="34">
        <v>14572.187675676132</v>
      </c>
      <c r="C57" s="36"/>
      <c r="D57" s="360">
        <v>15160.694625583423</v>
      </c>
      <c r="E57" s="360"/>
      <c r="F57" s="418">
        <v>-3.8817941027200355E-2</v>
      </c>
      <c r="G57" s="418"/>
      <c r="H57" s="103">
        <v>8063.8115067329672</v>
      </c>
      <c r="I57" s="418"/>
      <c r="J57" s="547">
        <v>7999.8009961837224</v>
      </c>
      <c r="K57" s="18"/>
      <c r="L57" s="428">
        <v>8.0015128601049982E-3</v>
      </c>
      <c r="M57" s="101"/>
      <c r="N57" s="37">
        <v>6508.3761689427174</v>
      </c>
      <c r="O57" s="418"/>
      <c r="P57" s="360">
        <v>7160.8936293997012</v>
      </c>
      <c r="Q57" s="18"/>
      <c r="R57" s="418">
        <v>-9.1122350676738711E-2</v>
      </c>
      <c r="S57" s="428"/>
    </row>
    <row r="58" spans="1:19" x14ac:dyDescent="0.2">
      <c r="A58" s="433" t="s">
        <v>205</v>
      </c>
      <c r="B58" s="34">
        <v>69901.578500408228</v>
      </c>
      <c r="C58" s="36"/>
      <c r="D58" s="360">
        <v>68254.428632428797</v>
      </c>
      <c r="E58" s="360"/>
      <c r="F58" s="418">
        <v>2.4132498080818209E-2</v>
      </c>
      <c r="G58" s="418"/>
      <c r="H58" s="103">
        <v>57779.647218399659</v>
      </c>
      <c r="I58" s="418"/>
      <c r="J58" s="547">
        <v>58550.706659685282</v>
      </c>
      <c r="K58" s="18"/>
      <c r="L58" s="428">
        <v>-1.3169088560574636E-2</v>
      </c>
      <c r="M58" s="101"/>
      <c r="N58" s="37">
        <v>12121.931282010832</v>
      </c>
      <c r="O58" s="418"/>
      <c r="P58" s="360">
        <v>9703.7219727435113</v>
      </c>
      <c r="Q58" s="18"/>
      <c r="R58" s="418">
        <v>0.24920430697208296</v>
      </c>
      <c r="S58" s="428"/>
    </row>
    <row r="59" spans="1:19" x14ac:dyDescent="0.2">
      <c r="A59" s="433" t="s">
        <v>206</v>
      </c>
      <c r="B59" s="34">
        <v>42543.399906122781</v>
      </c>
      <c r="C59" s="36"/>
      <c r="D59" s="360">
        <v>45379.437634189548</v>
      </c>
      <c r="E59" s="360"/>
      <c r="F59" s="418">
        <v>-6.2496096820954299E-2</v>
      </c>
      <c r="G59" s="418"/>
      <c r="H59" s="103">
        <v>36114.329765226212</v>
      </c>
      <c r="I59" s="418"/>
      <c r="J59" s="547">
        <v>38562.685619983735</v>
      </c>
      <c r="K59" s="18"/>
      <c r="L59" s="428">
        <v>-6.3490283816974358E-2</v>
      </c>
      <c r="M59" s="101"/>
      <c r="N59" s="37">
        <v>6429.070140897099</v>
      </c>
      <c r="O59" s="418"/>
      <c r="P59" s="360">
        <v>6816.7520142058111</v>
      </c>
      <c r="Q59" s="18"/>
      <c r="R59" s="418">
        <v>-5.6871934390571949E-2</v>
      </c>
      <c r="S59" s="428"/>
    </row>
    <row r="60" spans="1:19" x14ac:dyDescent="0.2">
      <c r="A60" s="433" t="s">
        <v>207</v>
      </c>
      <c r="B60" s="34">
        <v>11693.683676598093</v>
      </c>
      <c r="C60" s="36"/>
      <c r="D60" s="360">
        <v>11778.309651366388</v>
      </c>
      <c r="E60" s="360"/>
      <c r="F60" s="418">
        <v>-7.1848998093267964E-3</v>
      </c>
      <c r="G60" s="418"/>
      <c r="H60" s="103">
        <v>10670.365594037326</v>
      </c>
      <c r="I60" s="418"/>
      <c r="J60" s="547">
        <v>11235.402273622301</v>
      </c>
      <c r="K60" s="18"/>
      <c r="L60" s="428">
        <v>-5.0290738669102122E-2</v>
      </c>
      <c r="M60" s="101"/>
      <c r="N60" s="37">
        <v>1023.3180825606696</v>
      </c>
      <c r="O60" s="418"/>
      <c r="P60" s="360">
        <v>542.90737774408592</v>
      </c>
      <c r="Q60" s="18"/>
      <c r="R60" s="418">
        <v>0.88488520235773671</v>
      </c>
      <c r="S60" s="428"/>
    </row>
    <row r="61" spans="1:19" x14ac:dyDescent="0.2">
      <c r="A61" s="433" t="s">
        <v>208</v>
      </c>
      <c r="B61" s="34">
        <v>18340.472213862351</v>
      </c>
      <c r="C61" s="36"/>
      <c r="D61" s="360">
        <v>13810.366487902413</v>
      </c>
      <c r="E61" s="360"/>
      <c r="F61" s="418">
        <v>0.32802212236208317</v>
      </c>
      <c r="G61" s="418"/>
      <c r="H61" s="103">
        <v>13437.753203696841</v>
      </c>
      <c r="I61" s="418"/>
      <c r="J61" s="547">
        <v>11287.086523333583</v>
      </c>
      <c r="K61" s="18"/>
      <c r="L61" s="428">
        <v>0.1905422338986438</v>
      </c>
      <c r="M61" s="101"/>
      <c r="N61" s="37">
        <v>4902.7190101654305</v>
      </c>
      <c r="O61" s="418"/>
      <c r="P61" s="360">
        <v>2523.2799645688301</v>
      </c>
      <c r="Q61" s="18"/>
      <c r="R61" s="418">
        <v>0.94299446712532797</v>
      </c>
      <c r="S61" s="428"/>
    </row>
    <row r="62" spans="1:19" x14ac:dyDescent="0.2">
      <c r="A62" s="433" t="s">
        <v>209</v>
      </c>
      <c r="B62" s="34">
        <v>32205.41623912366</v>
      </c>
      <c r="C62" s="36"/>
      <c r="D62" s="360">
        <v>34024.718997133605</v>
      </c>
      <c r="E62" s="360"/>
      <c r="F62" s="418">
        <v>-5.3470030367134276E-2</v>
      </c>
      <c r="G62" s="418"/>
      <c r="H62" s="103">
        <v>29664.643380459926</v>
      </c>
      <c r="I62" s="418"/>
      <c r="J62" s="547">
        <v>30917.809273244406</v>
      </c>
      <c r="K62" s="18"/>
      <c r="L62" s="428">
        <v>-4.0532169718407E-2</v>
      </c>
      <c r="M62" s="101"/>
      <c r="N62" s="37">
        <v>2540.77285866487</v>
      </c>
      <c r="O62" s="418"/>
      <c r="P62" s="360">
        <v>3106.9097238891964</v>
      </c>
      <c r="Q62" s="18"/>
      <c r="R62" s="418">
        <v>-0.18221864023639614</v>
      </c>
      <c r="S62" s="428"/>
    </row>
    <row r="63" spans="1:19" x14ac:dyDescent="0.2">
      <c r="A63" s="433" t="s">
        <v>210</v>
      </c>
      <c r="B63" s="34">
        <v>91633.396294235179</v>
      </c>
      <c r="C63" s="36"/>
      <c r="D63" s="360">
        <v>93234.621921520913</v>
      </c>
      <c r="E63" s="360"/>
      <c r="F63" s="418">
        <v>-1.7174152630055665E-2</v>
      </c>
      <c r="G63" s="418"/>
      <c r="H63" s="103">
        <v>82959.184497316412</v>
      </c>
      <c r="I63" s="418"/>
      <c r="J63" s="547">
        <v>83648.10126621314</v>
      </c>
      <c r="K63" s="18"/>
      <c r="L63" s="428">
        <v>-8.2358924885123849E-3</v>
      </c>
      <c r="M63" s="101"/>
      <c r="N63" s="37">
        <v>8674.2117969286592</v>
      </c>
      <c r="O63" s="418"/>
      <c r="P63" s="360">
        <v>9586.5206553077696</v>
      </c>
      <c r="Q63" s="18"/>
      <c r="R63" s="418">
        <v>-9.5165794888679697E-2</v>
      </c>
      <c r="S63" s="428"/>
    </row>
    <row r="64" spans="1:19" x14ac:dyDescent="0.2">
      <c r="A64" s="433" t="s">
        <v>211</v>
      </c>
      <c r="B64" s="34">
        <v>2651.3365521337278</v>
      </c>
      <c r="C64" s="36"/>
      <c r="D64" s="360">
        <v>3715.5381573464597</v>
      </c>
      <c r="E64" s="360"/>
      <c r="F64" s="418">
        <v>-0.28641923730713531</v>
      </c>
      <c r="G64" s="418"/>
      <c r="H64" s="103">
        <v>2535.011334961293</v>
      </c>
      <c r="I64" s="418"/>
      <c r="J64" s="547">
        <v>3485.7894236235857</v>
      </c>
      <c r="K64" s="18"/>
      <c r="L64" s="428">
        <v>-0.27275832619686174</v>
      </c>
      <c r="M64" s="101"/>
      <c r="N64" s="38">
        <v>116.32521717243861</v>
      </c>
      <c r="O64" s="418"/>
      <c r="P64" s="360">
        <v>229.74873372287408</v>
      </c>
      <c r="Q64" s="18"/>
      <c r="R64" s="418">
        <v>-0.49368505633309995</v>
      </c>
      <c r="S64" s="428"/>
    </row>
    <row r="65" spans="1:19" x14ac:dyDescent="0.2">
      <c r="A65" s="433" t="s">
        <v>212</v>
      </c>
      <c r="B65" s="34">
        <v>3122.9042987335006</v>
      </c>
      <c r="C65" s="36"/>
      <c r="D65" s="360">
        <v>3768.7925480444333</v>
      </c>
      <c r="E65" s="360"/>
      <c r="F65" s="418">
        <v>-0.17137803184366671</v>
      </c>
      <c r="G65" s="418"/>
      <c r="H65" s="103">
        <v>2728.7320360549561</v>
      </c>
      <c r="I65" s="418"/>
      <c r="J65" s="547">
        <v>3026.9316374089749</v>
      </c>
      <c r="K65" s="18"/>
      <c r="L65" s="428">
        <v>-9.8515472787246317E-2</v>
      </c>
      <c r="M65" s="101"/>
      <c r="N65" s="38">
        <v>394.17226267854073</v>
      </c>
      <c r="O65" s="418"/>
      <c r="P65" s="360">
        <v>741.86091063545848</v>
      </c>
      <c r="Q65" s="18"/>
      <c r="R65" s="418">
        <v>-0.46867093679204208</v>
      </c>
      <c r="S65" s="428"/>
    </row>
    <row r="66" spans="1:19" x14ac:dyDescent="0.2">
      <c r="A66" s="433" t="s">
        <v>213</v>
      </c>
      <c r="B66" s="34">
        <v>17573.776910978399</v>
      </c>
      <c r="C66" s="36"/>
      <c r="D66" s="360">
        <v>19143.39042341011</v>
      </c>
      <c r="E66" s="360"/>
      <c r="F66" s="418">
        <v>-8.1992451583302567E-2</v>
      </c>
      <c r="G66" s="428"/>
      <c r="H66" s="103">
        <v>13912.792782455981</v>
      </c>
      <c r="I66" s="19"/>
      <c r="J66" s="547">
        <v>13767.109823021918</v>
      </c>
      <c r="K66" s="18"/>
      <c r="L66" s="428">
        <v>1.0581956656614044E-2</v>
      </c>
      <c r="M66" s="101"/>
      <c r="N66" s="38">
        <v>3660.9841285222765</v>
      </c>
      <c r="O66" s="19"/>
      <c r="P66" s="360">
        <v>5376.2806003881915</v>
      </c>
      <c r="Q66" s="18"/>
      <c r="R66" s="418">
        <v>-0.31904891120118672</v>
      </c>
      <c r="S66" s="428"/>
    </row>
    <row r="67" spans="1:19" x14ac:dyDescent="0.2">
      <c r="A67" s="560" t="s">
        <v>1065</v>
      </c>
      <c r="B67" s="166">
        <v>48.094193085088314</v>
      </c>
      <c r="C67" s="561"/>
      <c r="D67" s="561"/>
      <c r="E67" s="562"/>
      <c r="F67" s="443"/>
      <c r="G67" s="443"/>
      <c r="H67" s="563">
        <v>48.569440956419697</v>
      </c>
      <c r="I67" s="23"/>
      <c r="J67" s="564"/>
      <c r="K67" s="22"/>
      <c r="L67" s="444"/>
      <c r="M67" s="23"/>
      <c r="N67" s="564">
        <v>46.58302809464994</v>
      </c>
      <c r="O67" s="23"/>
      <c r="P67" s="561"/>
      <c r="Q67" s="22"/>
      <c r="R67" s="443"/>
      <c r="S67" s="444"/>
    </row>
    <row r="68" spans="1:19" x14ac:dyDescent="0.2">
      <c r="A68" s="362"/>
      <c r="B68" s="109"/>
      <c r="C68" s="453"/>
      <c r="D68" s="109"/>
      <c r="E68" s="565"/>
      <c r="F68" s="565"/>
      <c r="G68" s="565"/>
      <c r="H68" s="110"/>
      <c r="I68" s="565"/>
      <c r="J68" s="111"/>
      <c r="K68" s="565"/>
      <c r="L68" s="565"/>
      <c r="M68" s="565"/>
      <c r="N68" s="112"/>
      <c r="O68" s="566"/>
      <c r="P68" s="108"/>
      <c r="Q68" s="567"/>
      <c r="R68" s="566"/>
      <c r="S68" s="566"/>
    </row>
    <row r="69" spans="1:19" x14ac:dyDescent="0.2">
      <c r="A69" t="s">
        <v>1108</v>
      </c>
      <c r="B69" s="109"/>
      <c r="C69" s="453"/>
      <c r="D69" s="109"/>
      <c r="E69" s="565"/>
      <c r="F69" s="565"/>
      <c r="G69" s="565"/>
      <c r="H69" s="110"/>
      <c r="I69" s="565"/>
      <c r="J69" s="111"/>
      <c r="K69" s="565"/>
      <c r="L69" s="565"/>
      <c r="M69" s="565"/>
      <c r="N69" s="112"/>
      <c r="O69" s="566"/>
      <c r="P69" s="108"/>
      <c r="Q69" s="567"/>
      <c r="R69" s="566"/>
      <c r="S69" s="566"/>
    </row>
    <row r="70" spans="1:19" x14ac:dyDescent="0.2">
      <c r="A70" s="215" t="s">
        <v>1109</v>
      </c>
      <c r="B70" s="109"/>
      <c r="C70" s="453"/>
      <c r="D70" s="109"/>
      <c r="E70" s="565"/>
      <c r="F70" s="565"/>
      <c r="G70" s="565"/>
      <c r="H70" s="568"/>
      <c r="I70" s="565"/>
      <c r="J70" s="111"/>
      <c r="K70" s="565"/>
      <c r="L70" s="565"/>
      <c r="M70" s="565"/>
      <c r="N70" s="109"/>
      <c r="O70" s="566"/>
      <c r="P70" s="108"/>
      <c r="Q70" s="567"/>
      <c r="R70" s="566"/>
      <c r="S70" s="566"/>
    </row>
    <row r="71" spans="1:19" x14ac:dyDescent="0.2">
      <c r="A71" s="215" t="s">
        <v>219</v>
      </c>
      <c r="B71" s="106"/>
      <c r="D71" s="106"/>
      <c r="E71" s="567"/>
      <c r="F71" s="566"/>
      <c r="G71" s="566"/>
      <c r="H71" s="118"/>
      <c r="I71" s="566"/>
      <c r="J71" s="107"/>
      <c r="K71" s="567"/>
      <c r="L71" s="566"/>
      <c r="M71" s="566"/>
      <c r="N71" s="106"/>
      <c r="O71" s="566" t="s">
        <v>711</v>
      </c>
      <c r="P71" s="108"/>
      <c r="Q71" s="567"/>
      <c r="R71" s="566"/>
      <c r="S71" s="566"/>
    </row>
    <row r="72" spans="1:19" x14ac:dyDescent="0.2">
      <c r="A72" s="569"/>
      <c r="B72" s="106"/>
      <c r="D72" s="106"/>
      <c r="E72" s="567"/>
      <c r="F72" s="566"/>
      <c r="G72" s="566"/>
      <c r="H72" s="106"/>
      <c r="I72" s="566"/>
      <c r="J72" s="107"/>
      <c r="K72" s="567"/>
      <c r="L72" s="566"/>
      <c r="M72" s="566"/>
      <c r="N72" s="570"/>
      <c r="O72" s="566"/>
      <c r="P72" s="108"/>
      <c r="Q72" s="567"/>
      <c r="R72" s="566"/>
      <c r="S72" s="566"/>
    </row>
    <row r="73" spans="1:19" x14ac:dyDescent="0.2">
      <c r="D73" s="4"/>
      <c r="F73" s="215"/>
      <c r="J73" s="4"/>
      <c r="L73" s="215"/>
      <c r="N73" s="2"/>
      <c r="P73" s="4"/>
    </row>
    <row r="74" spans="1:19" x14ac:dyDescent="0.2">
      <c r="F74" s="2"/>
      <c r="G74" s="2"/>
      <c r="L74" s="2"/>
      <c r="M74" s="2"/>
      <c r="R74" s="2"/>
      <c r="S74" s="2"/>
    </row>
    <row r="75" spans="1:19" x14ac:dyDescent="0.2">
      <c r="B75" s="7"/>
      <c r="D75" s="7"/>
      <c r="F75" s="2"/>
      <c r="G75" s="2"/>
      <c r="L75" s="2"/>
      <c r="M75" s="2"/>
      <c r="R75" s="2"/>
      <c r="S75" s="2"/>
    </row>
    <row r="76" spans="1:19" x14ac:dyDescent="0.2">
      <c r="B76" s="7"/>
      <c r="D76" s="7"/>
      <c r="F76" s="2"/>
      <c r="G76" s="2"/>
      <c r="L76" s="2"/>
      <c r="M76" s="2"/>
      <c r="R76" s="2"/>
      <c r="S76" s="2"/>
    </row>
    <row r="77" spans="1:19" x14ac:dyDescent="0.2">
      <c r="B77" s="113"/>
      <c r="H77" s="114"/>
      <c r="N77" s="114"/>
    </row>
    <row r="78" spans="1:19" x14ac:dyDescent="0.2">
      <c r="B78" s="6"/>
    </row>
    <row r="79" spans="1:19" x14ac:dyDescent="0.2">
      <c r="B79" s="572"/>
    </row>
    <row r="80" spans="1:19" x14ac:dyDescent="0.2">
      <c r="B80" s="115"/>
    </row>
    <row r="81" spans="2:2" x14ac:dyDescent="0.2">
      <c r="B81" s="115"/>
    </row>
  </sheetData>
  <mergeCells count="3">
    <mergeCell ref="A1:S1"/>
    <mergeCell ref="A2:S2"/>
    <mergeCell ref="A4:A5"/>
  </mergeCells>
  <printOptions horizontalCentered="1"/>
  <pageMargins left="1" right="1" top="1" bottom="1" header="0.5" footer="0.5"/>
  <pageSetup scale="76" orientation="portrait" horizontalDpi="1200" verticalDpi="1200" r:id="rId1"/>
  <rowBreaks count="1" manualBreakCount="1">
    <brk id="52" max="18" man="1"/>
  </rowBreaks>
  <colBreaks count="1" manualBreakCount="1">
    <brk id="18" max="69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A37"/>
  <sheetViews>
    <sheetView showGridLines="0" zoomScaleNormal="100" workbookViewId="0">
      <selection sqref="A1:N1"/>
    </sheetView>
  </sheetViews>
  <sheetFormatPr defaultRowHeight="12" x14ac:dyDescent="0.2"/>
  <cols>
    <col min="1" max="1" width="17.7109375" style="215" customWidth="1"/>
    <col min="2" max="3" width="12.7109375" style="215" customWidth="1"/>
    <col min="4" max="14" width="11.7109375" style="215" customWidth="1"/>
    <col min="15" max="15" width="17.7109375" style="215" customWidth="1"/>
    <col min="16" max="26" width="11.7109375" style="215" customWidth="1"/>
    <col min="27" max="27" width="12.7109375" style="215" customWidth="1"/>
    <col min="28" max="16384" width="9.140625" style="215"/>
  </cols>
  <sheetData>
    <row r="1" spans="1:27" s="355" customFormat="1" ht="15.75" x14ac:dyDescent="0.25">
      <c r="A1" s="1089" t="str">
        <f>CONCATENATE('List of Tables'!A76,":  ",'List of Tables'!C76)</f>
        <v>TABLE 63:  Visitor Days by Island and MMA 2013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90" t="str">
        <f>CONCATENATE(A1," (continued)")</f>
        <v>TABLE 63:  Visitor Days by Island and MMA 2013 (continued)</v>
      </c>
      <c r="P1" s="1090"/>
      <c r="Q1" s="1090"/>
      <c r="R1" s="1090"/>
      <c r="S1" s="1090"/>
      <c r="T1" s="1090"/>
      <c r="U1" s="1090"/>
      <c r="V1" s="1090"/>
      <c r="W1" s="1090"/>
      <c r="X1" s="1090"/>
      <c r="Y1" s="1090"/>
      <c r="Z1" s="1090"/>
      <c r="AA1" s="1090"/>
    </row>
    <row r="2" spans="1:27" s="133" customFormat="1" ht="15.75" x14ac:dyDescent="0.2">
      <c r="A2" s="1089" t="s">
        <v>355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 t="s">
        <v>355</v>
      </c>
      <c r="P2" s="1089"/>
      <c r="Q2" s="1089"/>
      <c r="R2" s="1089"/>
      <c r="S2" s="1089"/>
      <c r="T2" s="1089"/>
      <c r="U2" s="1089"/>
      <c r="V2" s="1089"/>
      <c r="W2" s="1089"/>
      <c r="X2" s="1089"/>
      <c r="Y2" s="1089"/>
      <c r="Z2" s="1089"/>
      <c r="AA2" s="1089"/>
    </row>
    <row r="4" spans="1:27" ht="24" x14ac:dyDescent="0.2">
      <c r="A4" s="216">
        <v>2013</v>
      </c>
      <c r="B4" s="216" t="s">
        <v>816</v>
      </c>
      <c r="C4" s="216" t="s">
        <v>817</v>
      </c>
      <c r="D4" s="216" t="s">
        <v>264</v>
      </c>
      <c r="E4" s="356" t="s">
        <v>265</v>
      </c>
      <c r="F4" s="1121" t="s">
        <v>266</v>
      </c>
      <c r="G4" s="1122"/>
      <c r="H4" s="1122"/>
      <c r="I4" s="1122"/>
      <c r="J4" s="1122"/>
      <c r="K4" s="1123"/>
      <c r="L4" s="1121" t="s">
        <v>267</v>
      </c>
      <c r="M4" s="1122"/>
      <c r="N4" s="1123"/>
      <c r="O4" s="216">
        <v>2013</v>
      </c>
      <c r="P4" s="1121" t="s">
        <v>268</v>
      </c>
      <c r="Q4" s="1122"/>
      <c r="R4" s="1122"/>
      <c r="S4" s="1122"/>
      <c r="T4" s="1122"/>
      <c r="U4" s="1122"/>
      <c r="V4" s="1121" t="s">
        <v>269</v>
      </c>
      <c r="W4" s="1122"/>
      <c r="X4" s="1122"/>
      <c r="Y4" s="1122"/>
      <c r="Z4" s="216" t="s">
        <v>270</v>
      </c>
      <c r="AA4" s="356" t="s">
        <v>149</v>
      </c>
    </row>
    <row r="5" spans="1:27" ht="36" x14ac:dyDescent="0.2">
      <c r="A5" s="530" t="s">
        <v>149</v>
      </c>
      <c r="B5" s="530" t="s">
        <v>324</v>
      </c>
      <c r="C5" s="530" t="s">
        <v>818</v>
      </c>
      <c r="D5" s="300" t="s">
        <v>274</v>
      </c>
      <c r="E5" s="531" t="s">
        <v>275</v>
      </c>
      <c r="F5" s="300" t="s">
        <v>276</v>
      </c>
      <c r="G5" s="300" t="s">
        <v>277</v>
      </c>
      <c r="H5" s="300" t="s">
        <v>278</v>
      </c>
      <c r="I5" s="300" t="s">
        <v>279</v>
      </c>
      <c r="J5" s="300" t="s">
        <v>280</v>
      </c>
      <c r="K5" s="531" t="s">
        <v>281</v>
      </c>
      <c r="L5" s="300" t="s">
        <v>681</v>
      </c>
      <c r="M5" s="300" t="s">
        <v>282</v>
      </c>
      <c r="N5" s="531" t="s">
        <v>283</v>
      </c>
      <c r="O5" s="530" t="s">
        <v>149</v>
      </c>
      <c r="P5" s="532" t="s">
        <v>284</v>
      </c>
      <c r="Q5" s="532" t="s">
        <v>285</v>
      </c>
      <c r="R5" s="532" t="s">
        <v>286</v>
      </c>
      <c r="S5" s="532" t="s">
        <v>287</v>
      </c>
      <c r="T5" s="532" t="s">
        <v>288</v>
      </c>
      <c r="U5" s="530" t="s">
        <v>289</v>
      </c>
      <c r="V5" s="530" t="s">
        <v>290</v>
      </c>
      <c r="W5" s="300" t="s">
        <v>291</v>
      </c>
      <c r="X5" s="300" t="s">
        <v>292</v>
      </c>
      <c r="Y5" s="300" t="s">
        <v>293</v>
      </c>
      <c r="Z5" s="532" t="s">
        <v>294</v>
      </c>
      <c r="AA5" s="531" t="s">
        <v>295</v>
      </c>
    </row>
    <row r="6" spans="1:27" x14ac:dyDescent="0.2">
      <c r="A6" s="217" t="s">
        <v>587</v>
      </c>
      <c r="B6" s="218">
        <v>10798519.71829799</v>
      </c>
      <c r="C6" s="219">
        <v>7568291.0038397703</v>
      </c>
      <c r="D6" s="218">
        <v>8004477.2919942923</v>
      </c>
      <c r="E6" s="219">
        <v>1995879.4218725413</v>
      </c>
      <c r="F6" s="218">
        <v>266335.91715618665</v>
      </c>
      <c r="G6" s="218">
        <v>113595.36406055038</v>
      </c>
      <c r="H6" s="218">
        <v>242818.17940234518</v>
      </c>
      <c r="I6" s="218">
        <v>55131.619786300675</v>
      </c>
      <c r="J6" s="218">
        <v>113734.77216643764</v>
      </c>
      <c r="K6" s="220">
        <v>791615.85257175437</v>
      </c>
      <c r="L6" s="221">
        <v>2342411.9994798871</v>
      </c>
      <c r="M6" s="221">
        <v>362325.9185138279</v>
      </c>
      <c r="N6" s="220">
        <v>2704737.9179940633</v>
      </c>
      <c r="O6" s="217" t="s">
        <v>587</v>
      </c>
      <c r="P6" s="222">
        <v>633422.70455427119</v>
      </c>
      <c r="Q6" s="218">
        <v>33950.975249157425</v>
      </c>
      <c r="R6" s="218">
        <v>1056480.9133083767</v>
      </c>
      <c r="S6" s="218">
        <v>29025.378156583738</v>
      </c>
      <c r="T6" s="218">
        <v>123203.81330779959</v>
      </c>
      <c r="U6" s="220">
        <v>1876083.7845762817</v>
      </c>
      <c r="V6" s="222">
        <v>30678.560172390688</v>
      </c>
      <c r="W6" s="218">
        <v>108136.80943873513</v>
      </c>
      <c r="X6" s="218">
        <v>49046.662956198044</v>
      </c>
      <c r="Y6" s="220">
        <v>187862.03256733043</v>
      </c>
      <c r="Z6" s="219">
        <v>1132156.0062922444</v>
      </c>
      <c r="AA6" s="219">
        <v>35059623.029717974</v>
      </c>
    </row>
    <row r="7" spans="1:27" x14ac:dyDescent="0.2">
      <c r="A7" s="217" t="s">
        <v>588</v>
      </c>
      <c r="B7" s="218">
        <v>9670636.8492103331</v>
      </c>
      <c r="C7" s="219">
        <v>4869722.9228558205</v>
      </c>
      <c r="D7" s="218">
        <v>247867.71609872373</v>
      </c>
      <c r="E7" s="219">
        <v>2953490.8163938499</v>
      </c>
      <c r="F7" s="218">
        <v>123468.56647103171</v>
      </c>
      <c r="G7" s="218">
        <v>42457.353727475791</v>
      </c>
      <c r="H7" s="218">
        <v>170580.74263180152</v>
      </c>
      <c r="I7" s="218">
        <v>50343.146439983313</v>
      </c>
      <c r="J7" s="218">
        <v>78402.034675992807</v>
      </c>
      <c r="K7" s="220">
        <v>465251.84394626447</v>
      </c>
      <c r="L7" s="221">
        <v>275456.26142765931</v>
      </c>
      <c r="M7" s="221">
        <v>56389.791382581498</v>
      </c>
      <c r="N7" s="220">
        <v>331846.05281023012</v>
      </c>
      <c r="O7" s="217" t="s">
        <v>588</v>
      </c>
      <c r="P7" s="222">
        <v>58103.959221583893</v>
      </c>
      <c r="Q7" s="218">
        <v>7525.670618183196</v>
      </c>
      <c r="R7" s="218">
        <v>109550.80536702025</v>
      </c>
      <c r="S7" s="218">
        <v>3976.5848512178495</v>
      </c>
      <c r="T7" s="218">
        <v>20651.845114536092</v>
      </c>
      <c r="U7" s="220">
        <v>199808.86517253157</v>
      </c>
      <c r="V7" s="222">
        <v>22081.062560593935</v>
      </c>
      <c r="W7" s="218">
        <v>29816.852458572532</v>
      </c>
      <c r="X7" s="218">
        <v>22852.794469259894</v>
      </c>
      <c r="Y7" s="220">
        <v>74750.709488426728</v>
      </c>
      <c r="Z7" s="219">
        <v>458036.29925352981</v>
      </c>
      <c r="AA7" s="219">
        <v>19271412.075227443</v>
      </c>
    </row>
    <row r="8" spans="1:27" x14ac:dyDescent="0.2">
      <c r="A8" s="217" t="s">
        <v>589</v>
      </c>
      <c r="B8" s="218">
        <v>136449.4183585885</v>
      </c>
      <c r="C8" s="219">
        <v>72049.917816129979</v>
      </c>
      <c r="D8" s="218">
        <v>2218.8737694820215</v>
      </c>
      <c r="E8" s="219">
        <v>24549.470953566473</v>
      </c>
      <c r="F8" s="218">
        <v>1794.1385191101851</v>
      </c>
      <c r="G8" s="218">
        <v>781.47965562773447</v>
      </c>
      <c r="H8" s="218">
        <v>4383.0952320470979</v>
      </c>
      <c r="I8" s="218">
        <v>685.99269547244046</v>
      </c>
      <c r="J8" s="218">
        <v>1376.1904443033959</v>
      </c>
      <c r="K8" s="220">
        <v>9020.8965465608399</v>
      </c>
      <c r="L8" s="221">
        <v>6253.1904506040637</v>
      </c>
      <c r="M8" s="221">
        <v>825.15010791557074</v>
      </c>
      <c r="N8" s="220">
        <v>7078.3405585196397</v>
      </c>
      <c r="O8" s="217" t="s">
        <v>589</v>
      </c>
      <c r="P8" s="222">
        <v>2216.2777457666111</v>
      </c>
      <c r="Q8" s="218">
        <v>96.376996539052598</v>
      </c>
      <c r="R8" s="218">
        <v>946.65012436294342</v>
      </c>
      <c r="S8" s="218">
        <v>15.162289402832446</v>
      </c>
      <c r="T8" s="218">
        <v>360.91093556651805</v>
      </c>
      <c r="U8" s="220">
        <v>3635.378091637961</v>
      </c>
      <c r="V8" s="222">
        <v>686.31281186444471</v>
      </c>
      <c r="W8" s="218">
        <v>425.78250793403635</v>
      </c>
      <c r="X8" s="218">
        <v>1007.5459638629146</v>
      </c>
      <c r="Y8" s="220">
        <v>2119.6412836613963</v>
      </c>
      <c r="Z8" s="219">
        <v>7341.1639399839833</v>
      </c>
      <c r="AA8" s="219">
        <v>264463.10131812724</v>
      </c>
    </row>
    <row r="9" spans="1:27" x14ac:dyDescent="0.2">
      <c r="A9" s="217" t="s">
        <v>590</v>
      </c>
      <c r="B9" s="218">
        <v>123294.6187769985</v>
      </c>
      <c r="C9" s="219">
        <v>86930.368850744417</v>
      </c>
      <c r="D9" s="218">
        <v>3848.7442340630951</v>
      </c>
      <c r="E9" s="219">
        <v>19389.826402158938</v>
      </c>
      <c r="F9" s="218">
        <v>2397.4456283416453</v>
      </c>
      <c r="G9" s="218">
        <v>1032.4065493176608</v>
      </c>
      <c r="H9" s="218">
        <v>1622.1073820117454</v>
      </c>
      <c r="I9" s="218">
        <v>400.05037683362247</v>
      </c>
      <c r="J9" s="218">
        <v>792.9642311522033</v>
      </c>
      <c r="K9" s="220">
        <v>6244.9741676568638</v>
      </c>
      <c r="L9" s="221">
        <v>6839.2024132723272</v>
      </c>
      <c r="M9" s="221">
        <v>755.32207243647485</v>
      </c>
      <c r="N9" s="220">
        <v>7594.5244857088064</v>
      </c>
      <c r="O9" s="217" t="s">
        <v>590</v>
      </c>
      <c r="P9" s="222">
        <v>1380.4409488118811</v>
      </c>
      <c r="Q9" s="218">
        <v>177.97076692988878</v>
      </c>
      <c r="R9" s="218">
        <v>592.94772344766648</v>
      </c>
      <c r="S9" s="218">
        <v>51.250620269106143</v>
      </c>
      <c r="T9" s="218">
        <v>1024.8243655284764</v>
      </c>
      <c r="U9" s="220">
        <v>3227.4344249870196</v>
      </c>
      <c r="V9" s="222">
        <v>754.41465750592727</v>
      </c>
      <c r="W9" s="218">
        <v>674.06540183177958</v>
      </c>
      <c r="X9" s="218">
        <v>257.57972609975002</v>
      </c>
      <c r="Y9" s="220">
        <v>1686.0597854374557</v>
      </c>
      <c r="Z9" s="219">
        <v>6948.7077895643069</v>
      </c>
      <c r="AA9" s="219">
        <v>259165.25891729037</v>
      </c>
    </row>
    <row r="10" spans="1:27" x14ac:dyDescent="0.2">
      <c r="A10" s="217" t="s">
        <v>591</v>
      </c>
      <c r="B10" s="218">
        <v>4877042.5564610222</v>
      </c>
      <c r="C10" s="219">
        <v>2385512.5893532853</v>
      </c>
      <c r="D10" s="218">
        <v>72960.952201299937</v>
      </c>
      <c r="E10" s="219">
        <v>628946.98194350803</v>
      </c>
      <c r="F10" s="218">
        <v>46101.453989652407</v>
      </c>
      <c r="G10" s="218">
        <v>25241.668367401893</v>
      </c>
      <c r="H10" s="218">
        <v>79954.841368557158</v>
      </c>
      <c r="I10" s="218">
        <v>14293.187082458093</v>
      </c>
      <c r="J10" s="218">
        <v>32172.289077567468</v>
      </c>
      <c r="K10" s="220">
        <v>197763.43988564168</v>
      </c>
      <c r="L10" s="221">
        <v>84008.006228033904</v>
      </c>
      <c r="M10" s="221">
        <v>20854.253697130029</v>
      </c>
      <c r="N10" s="220">
        <v>104862.25992516411</v>
      </c>
      <c r="O10" s="217" t="s">
        <v>591</v>
      </c>
      <c r="P10" s="222">
        <v>13811.886168078647</v>
      </c>
      <c r="Q10" s="218">
        <v>3870.80805045545</v>
      </c>
      <c r="R10" s="218">
        <v>13411.495423401857</v>
      </c>
      <c r="S10" s="218">
        <v>2258.4171173454729</v>
      </c>
      <c r="T10" s="218">
        <v>3479.9811567929905</v>
      </c>
      <c r="U10" s="220">
        <v>36832.587916074721</v>
      </c>
      <c r="V10" s="222">
        <v>3899.1380246840295</v>
      </c>
      <c r="W10" s="218">
        <v>9795.2432722399972</v>
      </c>
      <c r="X10" s="218">
        <v>8179.6626903841398</v>
      </c>
      <c r="Y10" s="220">
        <v>21874.043987308036</v>
      </c>
      <c r="Z10" s="219">
        <v>191142.25145387152</v>
      </c>
      <c r="AA10" s="219">
        <v>8516937.6631201543</v>
      </c>
    </row>
    <row r="11" spans="1:27" x14ac:dyDescent="0.2">
      <c r="A11" s="217" t="s">
        <v>592</v>
      </c>
      <c r="B11" s="218">
        <v>5106081.1363476207</v>
      </c>
      <c r="C11" s="219">
        <v>2837164.5267304624</v>
      </c>
      <c r="D11" s="218">
        <v>684406.91848356952</v>
      </c>
      <c r="E11" s="219">
        <v>978639.24205300352</v>
      </c>
      <c r="F11" s="218">
        <v>86933.946945474003</v>
      </c>
      <c r="G11" s="218">
        <v>61035.891967103598</v>
      </c>
      <c r="H11" s="218">
        <v>130938.78064200112</v>
      </c>
      <c r="I11" s="218">
        <v>18059.350780015789</v>
      </c>
      <c r="J11" s="218">
        <v>51191.468505586025</v>
      </c>
      <c r="K11" s="220">
        <v>348159.43884017598</v>
      </c>
      <c r="L11" s="221">
        <v>180949.75146867079</v>
      </c>
      <c r="M11" s="221">
        <v>42488.733195798981</v>
      </c>
      <c r="N11" s="220">
        <v>223438.48466446856</v>
      </c>
      <c r="O11" s="217" t="s">
        <v>592</v>
      </c>
      <c r="P11" s="222">
        <v>65007.054248173037</v>
      </c>
      <c r="Q11" s="218">
        <v>5396.8151275024793</v>
      </c>
      <c r="R11" s="218">
        <v>54639.237945832472</v>
      </c>
      <c r="S11" s="218">
        <v>4989.8205572541556</v>
      </c>
      <c r="T11" s="218">
        <v>24900.718328748004</v>
      </c>
      <c r="U11" s="220">
        <v>154933.64620751221</v>
      </c>
      <c r="V11" s="222">
        <v>4753.1511281932981</v>
      </c>
      <c r="W11" s="218">
        <v>23943.316433486314</v>
      </c>
      <c r="X11" s="218">
        <v>16991.455268608628</v>
      </c>
      <c r="Y11" s="220">
        <v>45687.922830288167</v>
      </c>
      <c r="Z11" s="219">
        <v>299659.49110329151</v>
      </c>
      <c r="AA11" s="219">
        <v>10678170.80723672</v>
      </c>
    </row>
    <row r="12" spans="1:27" x14ac:dyDescent="0.2">
      <c r="A12" s="217" t="s">
        <v>819</v>
      </c>
      <c r="B12" s="218">
        <v>913248.36219022668</v>
      </c>
      <c r="C12" s="219">
        <v>667223.49324582494</v>
      </c>
      <c r="D12" s="218">
        <v>148492.51270437162</v>
      </c>
      <c r="E12" s="219">
        <v>119187.49860980571</v>
      </c>
      <c r="F12" s="218">
        <v>24423.858500230508</v>
      </c>
      <c r="G12" s="218">
        <v>29460.380251972525</v>
      </c>
      <c r="H12" s="218">
        <v>39360.997675864244</v>
      </c>
      <c r="I12" s="218">
        <v>5293.4946304473724</v>
      </c>
      <c r="J12" s="218">
        <v>14954.481975180341</v>
      </c>
      <c r="K12" s="220">
        <v>113493.2130336995</v>
      </c>
      <c r="L12" s="221">
        <v>50188.842471422526</v>
      </c>
      <c r="M12" s="221">
        <v>8591.0883115665038</v>
      </c>
      <c r="N12" s="220">
        <v>58779.930782988849</v>
      </c>
      <c r="O12" s="217" t="s">
        <v>819</v>
      </c>
      <c r="P12" s="222">
        <v>17663.083331543563</v>
      </c>
      <c r="Q12" s="218">
        <v>1864.3703952377593</v>
      </c>
      <c r="R12" s="218">
        <v>15982.905038096631</v>
      </c>
      <c r="S12" s="218">
        <v>1284.0338765000065</v>
      </c>
      <c r="T12" s="218">
        <v>10957.933270028252</v>
      </c>
      <c r="U12" s="220">
        <v>47752.325911406027</v>
      </c>
      <c r="V12" s="222">
        <v>848.18678680791538</v>
      </c>
      <c r="W12" s="218">
        <v>4128.7069038308719</v>
      </c>
      <c r="X12" s="218">
        <v>3804.569594927194</v>
      </c>
      <c r="Y12" s="220">
        <v>8781.4632855659147</v>
      </c>
      <c r="Z12" s="219">
        <v>63483.043633648573</v>
      </c>
      <c r="AA12" s="219">
        <v>2140441.8433979508</v>
      </c>
    </row>
    <row r="13" spans="1:27" x14ac:dyDescent="0.2">
      <c r="A13" s="217" t="s">
        <v>820</v>
      </c>
      <c r="B13" s="218">
        <v>4192832.774159099</v>
      </c>
      <c r="C13" s="219">
        <v>2169941.0334842289</v>
      </c>
      <c r="D13" s="218">
        <v>535914.40577920631</v>
      </c>
      <c r="E13" s="219">
        <v>859451.74344321853</v>
      </c>
      <c r="F13" s="218">
        <v>62510.088445241701</v>
      </c>
      <c r="G13" s="218">
        <v>31575.511715130917</v>
      </c>
      <c r="H13" s="218">
        <v>91577.782966135419</v>
      </c>
      <c r="I13" s="218">
        <v>12765.856149568472</v>
      </c>
      <c r="J13" s="218">
        <v>36236.986530405455</v>
      </c>
      <c r="K13" s="220">
        <v>234666.22580648214</v>
      </c>
      <c r="L13" s="221">
        <v>130760.90899724663</v>
      </c>
      <c r="M13" s="221">
        <v>33897.644884232381</v>
      </c>
      <c r="N13" s="220">
        <v>164658.55388147978</v>
      </c>
      <c r="O13" s="217" t="s">
        <v>820</v>
      </c>
      <c r="P13" s="222">
        <v>47343.970916631006</v>
      </c>
      <c r="Q13" s="218">
        <v>3532.4447322647243</v>
      </c>
      <c r="R13" s="218">
        <v>38656.332907735814</v>
      </c>
      <c r="S13" s="218">
        <v>3705.7866807541473</v>
      </c>
      <c r="T13" s="218">
        <v>13942.785058719748</v>
      </c>
      <c r="U13" s="220">
        <v>107181.32029610382</v>
      </c>
      <c r="V13" s="222">
        <v>3904.9643413853773</v>
      </c>
      <c r="W13" s="218">
        <v>19814.609529655485</v>
      </c>
      <c r="X13" s="218">
        <v>13186.88567368148</v>
      </c>
      <c r="Y13" s="220">
        <v>36906.459544722173</v>
      </c>
      <c r="Z13" s="219">
        <v>236176.44746963406</v>
      </c>
      <c r="AA13" s="219">
        <v>8537728.9638491366</v>
      </c>
    </row>
    <row r="14" spans="1:27" x14ac:dyDescent="0.2">
      <c r="A14" s="223" t="s">
        <v>716</v>
      </c>
      <c r="B14" s="224">
        <v>30712024.297509503</v>
      </c>
      <c r="C14" s="224">
        <v>17819671.329465475</v>
      </c>
      <c r="D14" s="224">
        <v>9015780.4967817217</v>
      </c>
      <c r="E14" s="224">
        <v>6600895.7596168537</v>
      </c>
      <c r="F14" s="225">
        <v>527031.4687097756</v>
      </c>
      <c r="G14" s="226">
        <v>244144.16432747917</v>
      </c>
      <c r="H14" s="226">
        <v>630297.74665878445</v>
      </c>
      <c r="I14" s="226">
        <v>138913.34716106593</v>
      </c>
      <c r="J14" s="226">
        <v>277669.71910104598</v>
      </c>
      <c r="K14" s="227">
        <v>1818056.4459579492</v>
      </c>
      <c r="L14" s="226">
        <v>2895918.4114682302</v>
      </c>
      <c r="M14" s="226">
        <v>483639.16896968859</v>
      </c>
      <c r="N14" s="227">
        <v>3379557.5804382088</v>
      </c>
      <c r="O14" s="228" t="s">
        <v>716</v>
      </c>
      <c r="P14" s="225">
        <v>773942.32288668049</v>
      </c>
      <c r="Q14" s="226">
        <v>51018.61680876762</v>
      </c>
      <c r="R14" s="226">
        <v>1235622.04989243</v>
      </c>
      <c r="S14" s="226">
        <v>40316.613592073125</v>
      </c>
      <c r="T14" s="226">
        <v>173622.09320897123</v>
      </c>
      <c r="U14" s="226">
        <v>2274521.6963890572</v>
      </c>
      <c r="V14" s="225">
        <v>62852.639355231877</v>
      </c>
      <c r="W14" s="226">
        <v>172792.06951280424</v>
      </c>
      <c r="X14" s="226">
        <v>98335.701074414683</v>
      </c>
      <c r="Y14" s="226">
        <v>333980.40994245227</v>
      </c>
      <c r="Z14" s="225">
        <v>2095283.9198321074</v>
      </c>
      <c r="AA14" s="224">
        <v>74049771.935413644</v>
      </c>
    </row>
    <row r="15" spans="1:27" x14ac:dyDescent="0.2">
      <c r="A15" s="533" t="s">
        <v>821</v>
      </c>
      <c r="B15" s="534"/>
      <c r="C15" s="534"/>
      <c r="D15" s="534"/>
      <c r="E15" s="534"/>
      <c r="F15" s="535"/>
      <c r="G15" s="535"/>
      <c r="H15" s="535"/>
      <c r="I15" s="535"/>
      <c r="J15" s="535"/>
      <c r="K15" s="536"/>
      <c r="L15" s="537"/>
      <c r="M15" s="538"/>
      <c r="N15" s="536"/>
      <c r="O15" s="533" t="s">
        <v>150</v>
      </c>
      <c r="P15" s="533"/>
      <c r="Q15" s="535"/>
      <c r="R15" s="535"/>
      <c r="S15" s="535"/>
      <c r="T15" s="535"/>
      <c r="U15" s="536"/>
      <c r="V15" s="535"/>
      <c r="W15" s="535"/>
      <c r="X15" s="535"/>
      <c r="Y15" s="535"/>
      <c r="Z15" s="534"/>
      <c r="AA15" s="534"/>
    </row>
    <row r="16" spans="1:27" x14ac:dyDescent="0.2">
      <c r="A16" s="229" t="s">
        <v>587</v>
      </c>
      <c r="B16" s="219">
        <v>10519627.835540578</v>
      </c>
      <c r="C16" s="219">
        <v>7200757.2846315596</v>
      </c>
      <c r="D16" s="219">
        <v>44542.732633519576</v>
      </c>
      <c r="E16" s="219">
        <v>885362.4505816059</v>
      </c>
      <c r="F16" s="222">
        <v>223774.62268398827</v>
      </c>
      <c r="G16" s="218">
        <v>71117.643885109239</v>
      </c>
      <c r="H16" s="218">
        <v>212924.87478473526</v>
      </c>
      <c r="I16" s="218">
        <v>53084.357881538665</v>
      </c>
      <c r="J16" s="218">
        <v>102089.89961741785</v>
      </c>
      <c r="K16" s="220">
        <v>662991.39885272412</v>
      </c>
      <c r="L16" s="222">
        <v>369498.22174377996</v>
      </c>
      <c r="M16" s="218">
        <v>54912.095590084173</v>
      </c>
      <c r="N16" s="220">
        <v>424410.31733386521</v>
      </c>
      <c r="O16" s="217" t="s">
        <v>587</v>
      </c>
      <c r="P16" s="222">
        <v>186514.09718631452</v>
      </c>
      <c r="Q16" s="218">
        <v>15094.222173621922</v>
      </c>
      <c r="R16" s="218">
        <v>54999.551936630029</v>
      </c>
      <c r="S16" s="218">
        <v>7463.678625559277</v>
      </c>
      <c r="T16" s="218">
        <v>13896.690328452174</v>
      </c>
      <c r="U16" s="220">
        <v>277968.240250581</v>
      </c>
      <c r="V16" s="222">
        <v>29411.393505724063</v>
      </c>
      <c r="W16" s="218">
        <v>105928.70943873683</v>
      </c>
      <c r="X16" s="218">
        <v>45191.662956198146</v>
      </c>
      <c r="Y16" s="220">
        <v>180531.76590066563</v>
      </c>
      <c r="Z16" s="219">
        <v>637800.85986240639</v>
      </c>
      <c r="AA16" s="219">
        <v>20833992.88572019</v>
      </c>
    </row>
    <row r="17" spans="1:27" x14ac:dyDescent="0.2">
      <c r="A17" s="217" t="s">
        <v>588</v>
      </c>
      <c r="B17" s="219">
        <v>9576434.2933049351</v>
      </c>
      <c r="C17" s="219">
        <v>4793306.1951398617</v>
      </c>
      <c r="D17" s="219">
        <v>3960.3430082720579</v>
      </c>
      <c r="E17" s="219">
        <v>991250.11525409308</v>
      </c>
      <c r="F17" s="222">
        <v>105005.30872044878</v>
      </c>
      <c r="G17" s="218">
        <v>34765.353727475813</v>
      </c>
      <c r="H17" s="218">
        <v>158979.38938504507</v>
      </c>
      <c r="I17" s="218">
        <v>44209.194059030917</v>
      </c>
      <c r="J17" s="218">
        <v>67665.851669457086</v>
      </c>
      <c r="K17" s="220">
        <v>410625.09756146272</v>
      </c>
      <c r="L17" s="222">
        <v>46343.028322809623</v>
      </c>
      <c r="M17" s="218">
        <v>8041.8770056748326</v>
      </c>
      <c r="N17" s="220">
        <v>54384.905328484245</v>
      </c>
      <c r="O17" s="217" t="s">
        <v>588</v>
      </c>
      <c r="P17" s="222">
        <v>22811.50429773963</v>
      </c>
      <c r="Q17" s="218">
        <v>4493.4601397727101</v>
      </c>
      <c r="R17" s="218">
        <v>8369.0505989881731</v>
      </c>
      <c r="S17" s="218">
        <v>2331.6603382308294</v>
      </c>
      <c r="T17" s="218">
        <v>3902.4926150882488</v>
      </c>
      <c r="U17" s="220">
        <v>41908.167989819383</v>
      </c>
      <c r="V17" s="222">
        <v>21992.395893927282</v>
      </c>
      <c r="W17" s="218">
        <v>29561.352458572528</v>
      </c>
      <c r="X17" s="218">
        <v>22517.905580371022</v>
      </c>
      <c r="Y17" s="220">
        <v>74071.653932871501</v>
      </c>
      <c r="Z17" s="219">
        <v>360315.28870125377</v>
      </c>
      <c r="AA17" s="219">
        <v>16306256.060225289</v>
      </c>
    </row>
    <row r="18" spans="1:27" x14ac:dyDescent="0.2">
      <c r="A18" s="217" t="s">
        <v>589</v>
      </c>
      <c r="B18" s="219">
        <v>133502.43952260714</v>
      </c>
      <c r="C18" s="219">
        <v>69198.667816129397</v>
      </c>
      <c r="D18" s="219">
        <v>122.39457619907961</v>
      </c>
      <c r="E18" s="219">
        <v>11298.637104186171</v>
      </c>
      <c r="F18" s="222">
        <v>1711.1385191101867</v>
      </c>
      <c r="G18" s="218">
        <v>781.47965562773447</v>
      </c>
      <c r="H18" s="218">
        <v>4010.9554052072635</v>
      </c>
      <c r="I18" s="218">
        <v>685.99269547244046</v>
      </c>
      <c r="J18" s="218">
        <v>1376.1904443033959</v>
      </c>
      <c r="K18" s="220">
        <v>8565.7567197210483</v>
      </c>
      <c r="L18" s="222">
        <v>743.33669153110509</v>
      </c>
      <c r="M18" s="218">
        <v>449.11275288638262</v>
      </c>
      <c r="N18" s="220">
        <v>1192.4494444174877</v>
      </c>
      <c r="O18" s="217" t="s">
        <v>589</v>
      </c>
      <c r="P18" s="222">
        <v>935.70628032281695</v>
      </c>
      <c r="Q18" s="218">
        <v>96.376996539052598</v>
      </c>
      <c r="R18" s="218">
        <v>248.63286575717575</v>
      </c>
      <c r="S18" s="218">
        <v>15.162289402832446</v>
      </c>
      <c r="T18" s="218">
        <v>125.74760223318481</v>
      </c>
      <c r="U18" s="220">
        <v>1421.6260342550631</v>
      </c>
      <c r="V18" s="222">
        <v>686.31281186444471</v>
      </c>
      <c r="W18" s="218">
        <v>425.78250793403635</v>
      </c>
      <c r="X18" s="218">
        <v>1007.5459638629146</v>
      </c>
      <c r="Y18" s="220">
        <v>2119.6412836613963</v>
      </c>
      <c r="Z18" s="219">
        <v>5339.6636494280092</v>
      </c>
      <c r="AA18" s="219">
        <v>232761.27615060611</v>
      </c>
    </row>
    <row r="19" spans="1:27" x14ac:dyDescent="0.2">
      <c r="A19" s="217" t="s">
        <v>590</v>
      </c>
      <c r="B19" s="219">
        <v>122348.1860950877</v>
      </c>
      <c r="C19" s="219">
        <v>86116.3773253213</v>
      </c>
      <c r="D19" s="219">
        <v>127.05891267585993</v>
      </c>
      <c r="E19" s="219">
        <v>7437.5624907564097</v>
      </c>
      <c r="F19" s="222">
        <v>2057.969404565421</v>
      </c>
      <c r="G19" s="218">
        <v>596.11181247555498</v>
      </c>
      <c r="H19" s="218">
        <v>1452.1073820117456</v>
      </c>
      <c r="I19" s="218">
        <v>400.05037683362247</v>
      </c>
      <c r="J19" s="218">
        <v>743.92501546592814</v>
      </c>
      <c r="K19" s="220">
        <v>5250.1639913522977</v>
      </c>
      <c r="L19" s="222">
        <v>745.9804428018856</v>
      </c>
      <c r="M19" s="218">
        <v>82.210207718157989</v>
      </c>
      <c r="N19" s="220">
        <v>828.19065052004396</v>
      </c>
      <c r="O19" s="217" t="s">
        <v>590</v>
      </c>
      <c r="P19" s="222">
        <v>725.59665021208491</v>
      </c>
      <c r="Q19" s="218">
        <v>177.97076692988878</v>
      </c>
      <c r="R19" s="218">
        <v>120.39644111068912</v>
      </c>
      <c r="S19" s="218">
        <v>51.250620269106143</v>
      </c>
      <c r="T19" s="218">
        <v>112.15692855368661</v>
      </c>
      <c r="U19" s="220">
        <v>1187.3714070754545</v>
      </c>
      <c r="V19" s="222">
        <v>754.41465750592727</v>
      </c>
      <c r="W19" s="218">
        <v>674.06540183177958</v>
      </c>
      <c r="X19" s="218">
        <v>257.57972609975002</v>
      </c>
      <c r="Y19" s="220">
        <v>1686.0597854374557</v>
      </c>
      <c r="Z19" s="219">
        <v>5611.7541106326553</v>
      </c>
      <c r="AA19" s="219">
        <v>230592.72476885104</v>
      </c>
    </row>
    <row r="20" spans="1:27" x14ac:dyDescent="0.2">
      <c r="A20" s="217" t="s">
        <v>822</v>
      </c>
      <c r="B20" s="219">
        <v>4830606.3306723833</v>
      </c>
      <c r="C20" s="219">
        <v>2348955.5935707325</v>
      </c>
      <c r="D20" s="219">
        <v>1855.5408576783625</v>
      </c>
      <c r="E20" s="219">
        <v>339496.22732950706</v>
      </c>
      <c r="F20" s="222">
        <v>41914.95918445773</v>
      </c>
      <c r="G20" s="218">
        <v>15817.005209507137</v>
      </c>
      <c r="H20" s="218">
        <v>76672.788410402907</v>
      </c>
      <c r="I20" s="218">
        <v>14293.187082458093</v>
      </c>
      <c r="J20" s="218">
        <v>28587.994959920175</v>
      </c>
      <c r="K20" s="220">
        <v>177285.9348467486</v>
      </c>
      <c r="L20" s="222">
        <v>12867.889930212188</v>
      </c>
      <c r="M20" s="218">
        <v>3587.4543411866348</v>
      </c>
      <c r="N20" s="220">
        <v>16455.344271398804</v>
      </c>
      <c r="O20" s="217" t="s">
        <v>591</v>
      </c>
      <c r="P20" s="222">
        <v>6282.2223690043247</v>
      </c>
      <c r="Q20" s="218">
        <v>2972.1925742649692</v>
      </c>
      <c r="R20" s="218">
        <v>3431.716461275957</v>
      </c>
      <c r="S20" s="218">
        <v>897.24552643638049</v>
      </c>
      <c r="T20" s="218">
        <v>1735.3726295821823</v>
      </c>
      <c r="U20" s="220">
        <v>15318.7495605637</v>
      </c>
      <c r="V20" s="222">
        <v>3899.1380246840295</v>
      </c>
      <c r="W20" s="218">
        <v>9795.2432722399972</v>
      </c>
      <c r="X20" s="218">
        <v>7844.7738014952565</v>
      </c>
      <c r="Y20" s="220">
        <v>21539.155098419124</v>
      </c>
      <c r="Z20" s="219">
        <v>165067.85378608372</v>
      </c>
      <c r="AA20" s="219">
        <v>7916580.7299931627</v>
      </c>
    </row>
    <row r="21" spans="1:27" x14ac:dyDescent="0.2">
      <c r="A21" s="217" t="s">
        <v>592</v>
      </c>
      <c r="B21" s="219">
        <v>5035559.5887616538</v>
      </c>
      <c r="C21" s="219">
        <v>2777403.1391400755</v>
      </c>
      <c r="D21" s="219">
        <v>4829.34197788646</v>
      </c>
      <c r="E21" s="219">
        <v>493770.73425903986</v>
      </c>
      <c r="F21" s="222">
        <v>77478.107934483662</v>
      </c>
      <c r="G21" s="218">
        <v>34518.232317980503</v>
      </c>
      <c r="H21" s="218">
        <v>122895.4474529678</v>
      </c>
      <c r="I21" s="218">
        <v>17805.541256206303</v>
      </c>
      <c r="J21" s="218">
        <v>49795.210335651289</v>
      </c>
      <c r="K21" s="220">
        <v>302492.5392972944</v>
      </c>
      <c r="L21" s="222">
        <v>25893.486781204992</v>
      </c>
      <c r="M21" s="218">
        <v>5392.1471830723422</v>
      </c>
      <c r="N21" s="220">
        <v>31285.633964276978</v>
      </c>
      <c r="O21" s="217" t="s">
        <v>592</v>
      </c>
      <c r="P21" s="222">
        <v>21665.833791963953</v>
      </c>
      <c r="Q21" s="218">
        <v>3514.4620231068743</v>
      </c>
      <c r="R21" s="218">
        <v>7275.0136521479162</v>
      </c>
      <c r="S21" s="218">
        <v>1987.1938617274564</v>
      </c>
      <c r="T21" s="218">
        <v>3528.9042306096271</v>
      </c>
      <c r="U21" s="220">
        <v>37971.407559555686</v>
      </c>
      <c r="V21" s="222">
        <v>4753.1511281932981</v>
      </c>
      <c r="W21" s="218">
        <v>22696.416433486233</v>
      </c>
      <c r="X21" s="218">
        <v>16656.566379719749</v>
      </c>
      <c r="Y21" s="220">
        <v>44106.133941399312</v>
      </c>
      <c r="Z21" s="219">
        <v>215115.28499053625</v>
      </c>
      <c r="AA21" s="219">
        <v>8942533.8038873263</v>
      </c>
    </row>
    <row r="22" spans="1:27" x14ac:dyDescent="0.2">
      <c r="A22" s="217" t="s">
        <v>819</v>
      </c>
      <c r="B22" s="219">
        <v>885426.5047291416</v>
      </c>
      <c r="C22" s="219">
        <v>648595.15652204596</v>
      </c>
      <c r="D22" s="219">
        <v>1718.6067164552135</v>
      </c>
      <c r="E22" s="219">
        <v>67436.857994006539</v>
      </c>
      <c r="F22" s="222">
        <v>19016.058500230592</v>
      </c>
      <c r="G22" s="218">
        <v>10643.643409867347</v>
      </c>
      <c r="H22" s="218">
        <v>35447.22047528714</v>
      </c>
      <c r="I22" s="218">
        <v>5191.9708209235623</v>
      </c>
      <c r="J22" s="218">
        <v>14591.805504592072</v>
      </c>
      <c r="K22" s="220">
        <v>84890.698710903118</v>
      </c>
      <c r="L22" s="222">
        <v>6621.358815980474</v>
      </c>
      <c r="M22" s="218">
        <v>1103.9999024374522</v>
      </c>
      <c r="N22" s="220">
        <v>7725.3587184178896</v>
      </c>
      <c r="O22" s="217" t="s">
        <v>819</v>
      </c>
      <c r="P22" s="222">
        <v>6850.006919851834</v>
      </c>
      <c r="Q22" s="218">
        <v>1372.3862377286016</v>
      </c>
      <c r="R22" s="218">
        <v>1489.0315944394404</v>
      </c>
      <c r="S22" s="218">
        <v>434.47390175253128</v>
      </c>
      <c r="T22" s="218">
        <v>1547.9659322472421</v>
      </c>
      <c r="U22" s="220">
        <v>11693.864586019588</v>
      </c>
      <c r="V22" s="222">
        <v>848.18678680791538</v>
      </c>
      <c r="W22" s="218">
        <v>4128.7069038308719</v>
      </c>
      <c r="X22" s="218">
        <v>3637.1251504827419</v>
      </c>
      <c r="Y22" s="220">
        <v>8614.0188411214895</v>
      </c>
      <c r="Z22" s="219">
        <v>51461.315440642662</v>
      </c>
      <c r="AA22" s="219">
        <v>1767562.3822589577</v>
      </c>
    </row>
    <row r="23" spans="1:27" x14ac:dyDescent="0.2">
      <c r="A23" s="230" t="s">
        <v>820</v>
      </c>
      <c r="B23" s="219">
        <v>4150133.0840338604</v>
      </c>
      <c r="C23" s="219">
        <v>2128807.982617001</v>
      </c>
      <c r="D23" s="219">
        <v>3110.7352614312367</v>
      </c>
      <c r="E23" s="219">
        <v>426333.87626501726</v>
      </c>
      <c r="F23" s="231">
        <v>58462.049434252403</v>
      </c>
      <c r="G23" s="232">
        <v>23874.588908113292</v>
      </c>
      <c r="H23" s="232">
        <v>87448.226977678642</v>
      </c>
      <c r="I23" s="232">
        <v>12613.570435282762</v>
      </c>
      <c r="J23" s="232">
        <v>35203.404831058855</v>
      </c>
      <c r="K23" s="233">
        <v>217601.84058638322</v>
      </c>
      <c r="L23" s="231">
        <v>19272.127965224674</v>
      </c>
      <c r="M23" s="232">
        <v>4288.1472806348802</v>
      </c>
      <c r="N23" s="233">
        <v>23560.275245859422</v>
      </c>
      <c r="O23" s="230" t="s">
        <v>820</v>
      </c>
      <c r="P23" s="222">
        <v>14815.826872111955</v>
      </c>
      <c r="Q23" s="218">
        <v>2142.0757853782702</v>
      </c>
      <c r="R23" s="218">
        <v>5785.9820577084674</v>
      </c>
      <c r="S23" s="218">
        <v>1552.7199599749222</v>
      </c>
      <c r="T23" s="218">
        <v>1980.9382983623839</v>
      </c>
      <c r="U23" s="220">
        <v>26277.54297353607</v>
      </c>
      <c r="V23" s="222">
        <v>3904.9643413853773</v>
      </c>
      <c r="W23" s="218">
        <v>18567.709529655556</v>
      </c>
      <c r="X23" s="218">
        <v>13019.44122923704</v>
      </c>
      <c r="Y23" s="220">
        <v>35492.115100277755</v>
      </c>
      <c r="Z23" s="219">
        <v>163653.96954989625</v>
      </c>
      <c r="AA23" s="219">
        <v>7174971.4216267541</v>
      </c>
    </row>
    <row r="24" spans="1:27" x14ac:dyDescent="0.2">
      <c r="A24" s="234" t="s">
        <v>716</v>
      </c>
      <c r="B24" s="224">
        <v>30218078.673978478</v>
      </c>
      <c r="C24" s="224">
        <v>17275737.257640909</v>
      </c>
      <c r="D24" s="224">
        <v>55437.411966231513</v>
      </c>
      <c r="E24" s="224">
        <v>2728615.7270185947</v>
      </c>
      <c r="F24" s="225">
        <v>451942.10644706734</v>
      </c>
      <c r="G24" s="226">
        <v>157595.82660817809</v>
      </c>
      <c r="H24" s="226">
        <v>576935.56282037508</v>
      </c>
      <c r="I24" s="226">
        <v>130478.32335154053</v>
      </c>
      <c r="J24" s="226">
        <v>250259.0720422192</v>
      </c>
      <c r="K24" s="227">
        <v>1567210.8912692466</v>
      </c>
      <c r="L24" s="225">
        <v>456091.94391233992</v>
      </c>
      <c r="M24" s="226">
        <v>72464.897080623341</v>
      </c>
      <c r="N24" s="227">
        <v>528556.84099296003</v>
      </c>
      <c r="O24" s="228" t="s">
        <v>716</v>
      </c>
      <c r="P24" s="225">
        <v>238934.96057556479</v>
      </c>
      <c r="Q24" s="226">
        <v>26348.684674235104</v>
      </c>
      <c r="R24" s="226">
        <v>74444.361955910863</v>
      </c>
      <c r="S24" s="226">
        <v>12746.191261625903</v>
      </c>
      <c r="T24" s="226">
        <v>23301.364334518807</v>
      </c>
      <c r="U24" s="227">
        <v>375775.56280184357</v>
      </c>
      <c r="V24" s="225">
        <v>61496.80602189849</v>
      </c>
      <c r="W24" s="226">
        <v>169081.56951280261</v>
      </c>
      <c r="X24" s="226">
        <v>93476.034407745989</v>
      </c>
      <c r="Y24" s="227">
        <v>324054.40994245547</v>
      </c>
      <c r="Z24" s="224">
        <v>1389250.7051001114</v>
      </c>
      <c r="AA24" s="224">
        <v>54462717.480855994</v>
      </c>
    </row>
    <row r="25" spans="1:27" x14ac:dyDescent="0.2">
      <c r="A25" s="533" t="s">
        <v>151</v>
      </c>
      <c r="B25" s="535"/>
      <c r="C25" s="534"/>
      <c r="D25" s="534"/>
      <c r="E25" s="534"/>
      <c r="F25" s="535"/>
      <c r="G25" s="535"/>
      <c r="H25" s="535"/>
      <c r="I25" s="535"/>
      <c r="J25" s="535"/>
      <c r="K25" s="535"/>
      <c r="L25" s="535"/>
      <c r="M25" s="535"/>
      <c r="N25" s="536"/>
      <c r="O25" s="533" t="s">
        <v>151</v>
      </c>
      <c r="P25" s="535"/>
      <c r="Q25" s="535"/>
      <c r="R25" s="535"/>
      <c r="S25" s="535"/>
      <c r="T25" s="535"/>
      <c r="U25" s="535"/>
      <c r="V25" s="535"/>
      <c r="W25" s="535"/>
      <c r="X25" s="535"/>
      <c r="Y25" s="535"/>
      <c r="Z25" s="536"/>
      <c r="AA25" s="534"/>
    </row>
    <row r="26" spans="1:27" x14ac:dyDescent="0.2">
      <c r="A26" s="229" t="s">
        <v>587</v>
      </c>
      <c r="B26" s="222">
        <v>278891.88274715538</v>
      </c>
      <c r="C26" s="222">
        <v>367533.71920780261</v>
      </c>
      <c r="D26" s="222">
        <v>7959934.5593604641</v>
      </c>
      <c r="E26" s="222">
        <v>1110516.9712910559</v>
      </c>
      <c r="F26" s="222">
        <v>42561.29447219448</v>
      </c>
      <c r="G26" s="218">
        <v>42477.720175438575</v>
      </c>
      <c r="H26" s="218">
        <v>29893.304617604634</v>
      </c>
      <c r="I26" s="218">
        <v>2047.2619047619044</v>
      </c>
      <c r="J26" s="218">
        <v>11644.87254901961</v>
      </c>
      <c r="K26" s="218">
        <v>128624.45371901929</v>
      </c>
      <c r="L26" s="222">
        <v>1972913.777736471</v>
      </c>
      <c r="M26" s="218">
        <v>307413.8229237487</v>
      </c>
      <c r="N26" s="220">
        <v>2280327.6006602175</v>
      </c>
      <c r="O26" s="217" t="s">
        <v>587</v>
      </c>
      <c r="P26" s="222">
        <v>446908.60736802267</v>
      </c>
      <c r="Q26" s="218">
        <v>18856.753075535584</v>
      </c>
      <c r="R26" s="218">
        <v>1001481.3613717445</v>
      </c>
      <c r="S26" s="218">
        <v>21561.699531024533</v>
      </c>
      <c r="T26" s="218">
        <v>109307.122979348</v>
      </c>
      <c r="U26" s="220">
        <v>1598115.544325693</v>
      </c>
      <c r="V26" s="222">
        <v>1267.1666666666665</v>
      </c>
      <c r="W26" s="218">
        <v>2208.1</v>
      </c>
      <c r="X26" s="218">
        <v>3855.0000000000005</v>
      </c>
      <c r="Y26" s="220">
        <v>7330.2666666666628</v>
      </c>
      <c r="Z26" s="220">
        <v>494355.14643015224</v>
      </c>
      <c r="AA26" s="220">
        <v>14225630.144406991</v>
      </c>
    </row>
    <row r="27" spans="1:27" x14ac:dyDescent="0.2">
      <c r="A27" s="217" t="s">
        <v>588</v>
      </c>
      <c r="B27" s="222">
        <v>94202.555908168171</v>
      </c>
      <c r="C27" s="222">
        <v>76416.727715094967</v>
      </c>
      <c r="D27" s="222">
        <v>243907.37309045263</v>
      </c>
      <c r="E27" s="222">
        <v>1962240.7011399597</v>
      </c>
      <c r="F27" s="222">
        <v>18463.25775058275</v>
      </c>
      <c r="G27" s="218">
        <v>7692</v>
      </c>
      <c r="H27" s="218">
        <v>11601.353246753246</v>
      </c>
      <c r="I27" s="218">
        <v>6133.9523809523853</v>
      </c>
      <c r="J27" s="218">
        <v>10736.18300653595</v>
      </c>
      <c r="K27" s="218">
        <v>54626.746384824335</v>
      </c>
      <c r="L27" s="222">
        <v>229113.23310485159</v>
      </c>
      <c r="M27" s="218">
        <v>48347.914376906381</v>
      </c>
      <c r="N27" s="220">
        <v>277461.14748175844</v>
      </c>
      <c r="O27" s="217" t="s">
        <v>588</v>
      </c>
      <c r="P27" s="222">
        <v>35292.454923844736</v>
      </c>
      <c r="Q27" s="218">
        <v>3032.210478410479</v>
      </c>
      <c r="R27" s="218">
        <v>101181.75476803241</v>
      </c>
      <c r="S27" s="218">
        <v>1644.9245129870123</v>
      </c>
      <c r="T27" s="218">
        <v>16749.35249944781</v>
      </c>
      <c r="U27" s="220">
        <v>157900.69718272198</v>
      </c>
      <c r="V27" s="222">
        <v>88.666666666666671</v>
      </c>
      <c r="W27" s="218">
        <v>255.5</v>
      </c>
      <c r="X27" s="218">
        <v>334.88888888888891</v>
      </c>
      <c r="Y27" s="220">
        <v>679.05555555555566</v>
      </c>
      <c r="Z27" s="220">
        <v>97721.010552287524</v>
      </c>
      <c r="AA27" s="220">
        <v>2965156.0150104901</v>
      </c>
    </row>
    <row r="28" spans="1:27" x14ac:dyDescent="0.2">
      <c r="A28" s="217" t="s">
        <v>589</v>
      </c>
      <c r="B28" s="222">
        <v>2946.9788359788363</v>
      </c>
      <c r="C28" s="222">
        <v>2851.25</v>
      </c>
      <c r="D28" s="222">
        <v>2096.4791932829417</v>
      </c>
      <c r="E28" s="222">
        <v>13250.833849380575</v>
      </c>
      <c r="F28" s="222">
        <v>83</v>
      </c>
      <c r="G28" s="218">
        <v>0</v>
      </c>
      <c r="H28" s="218">
        <v>372.13982683982681</v>
      </c>
      <c r="I28" s="218">
        <v>0</v>
      </c>
      <c r="J28" s="218">
        <v>0</v>
      </c>
      <c r="K28" s="218">
        <v>455.13982683982681</v>
      </c>
      <c r="L28" s="222">
        <v>5509.8537590729529</v>
      </c>
      <c r="M28" s="218">
        <v>376.03735502918806</v>
      </c>
      <c r="N28" s="220">
        <v>5885.8911141021435</v>
      </c>
      <c r="O28" s="217" t="s">
        <v>589</v>
      </c>
      <c r="P28" s="222">
        <v>1280.5714654437916</v>
      </c>
      <c r="Q28" s="218">
        <v>0</v>
      </c>
      <c r="R28" s="218">
        <v>698.01725860576767</v>
      </c>
      <c r="S28" s="218">
        <v>0</v>
      </c>
      <c r="T28" s="218">
        <v>235.16333333333333</v>
      </c>
      <c r="U28" s="220">
        <v>2213.7520573828929</v>
      </c>
      <c r="V28" s="222">
        <v>0</v>
      </c>
      <c r="W28" s="218">
        <v>0</v>
      </c>
      <c r="X28" s="218">
        <v>0</v>
      </c>
      <c r="Y28" s="220">
        <v>0</v>
      </c>
      <c r="Z28" s="220">
        <v>2001.5002905559918</v>
      </c>
      <c r="AA28" s="220">
        <v>31701.825167523133</v>
      </c>
    </row>
    <row r="29" spans="1:27" x14ac:dyDescent="0.2">
      <c r="A29" s="217" t="s">
        <v>590</v>
      </c>
      <c r="B29" s="222">
        <v>946.43268191115794</v>
      </c>
      <c r="C29" s="222">
        <v>813.99152542372883</v>
      </c>
      <c r="D29" s="222">
        <v>3721.6853213872341</v>
      </c>
      <c r="E29" s="222">
        <v>11952.263911402642</v>
      </c>
      <c r="F29" s="222">
        <v>339.47622377622378</v>
      </c>
      <c r="G29" s="218">
        <v>436.29473684210524</v>
      </c>
      <c r="H29" s="218">
        <v>170</v>
      </c>
      <c r="I29" s="218">
        <v>0</v>
      </c>
      <c r="J29" s="218">
        <v>49.039215686274517</v>
      </c>
      <c r="K29" s="218">
        <v>994.8101763046036</v>
      </c>
      <c r="L29" s="222">
        <v>6093.2219704704476</v>
      </c>
      <c r="M29" s="218">
        <v>673.11186471831638</v>
      </c>
      <c r="N29" s="220">
        <v>6766.3338351887651</v>
      </c>
      <c r="O29" s="217" t="s">
        <v>590</v>
      </c>
      <c r="P29" s="222">
        <v>654.84429859979525</v>
      </c>
      <c r="Q29" s="218">
        <v>0</v>
      </c>
      <c r="R29" s="218">
        <v>472.55128233697701</v>
      </c>
      <c r="S29" s="218">
        <v>0</v>
      </c>
      <c r="T29" s="218">
        <v>912.66743697479012</v>
      </c>
      <c r="U29" s="220">
        <v>2040.0630179115619</v>
      </c>
      <c r="V29" s="222">
        <v>0</v>
      </c>
      <c r="W29" s="218">
        <v>0</v>
      </c>
      <c r="X29" s="218">
        <v>0</v>
      </c>
      <c r="Y29" s="220">
        <v>0</v>
      </c>
      <c r="Z29" s="220">
        <v>1336.9536789316494</v>
      </c>
      <c r="AA29" s="220">
        <v>28572.534148461302</v>
      </c>
    </row>
    <row r="30" spans="1:27" x14ac:dyDescent="0.2">
      <c r="A30" s="217" t="s">
        <v>822</v>
      </c>
      <c r="B30" s="222">
        <v>46436.225787988587</v>
      </c>
      <c r="C30" s="222">
        <v>36556.995782697435</v>
      </c>
      <c r="D30" s="222">
        <v>71105.411343621628</v>
      </c>
      <c r="E30" s="222">
        <v>289450.75461404823</v>
      </c>
      <c r="F30" s="222">
        <v>4186.4948051948058</v>
      </c>
      <c r="G30" s="218">
        <v>9424.6631578947381</v>
      </c>
      <c r="H30" s="218">
        <v>3282.0529581529581</v>
      </c>
      <c r="I30" s="218">
        <v>0</v>
      </c>
      <c r="J30" s="218">
        <v>3584.294117647059</v>
      </c>
      <c r="K30" s="218">
        <v>20477.505038889543</v>
      </c>
      <c r="L30" s="222">
        <v>71140.116297821645</v>
      </c>
      <c r="M30" s="218">
        <v>17266.799355943447</v>
      </c>
      <c r="N30" s="220">
        <v>88406.915653765071</v>
      </c>
      <c r="O30" s="217" t="s">
        <v>591</v>
      </c>
      <c r="P30" s="222">
        <v>7529.6637990743602</v>
      </c>
      <c r="Q30" s="218">
        <v>898.61547619047587</v>
      </c>
      <c r="R30" s="218">
        <v>9979.7789621258962</v>
      </c>
      <c r="S30" s="218">
        <v>1361.1715909090906</v>
      </c>
      <c r="T30" s="218">
        <v>1744.6085272108096</v>
      </c>
      <c r="U30" s="220">
        <v>21513.838355510656</v>
      </c>
      <c r="V30" s="222">
        <v>0</v>
      </c>
      <c r="W30" s="218">
        <v>0</v>
      </c>
      <c r="X30" s="218">
        <v>334.88888888888891</v>
      </c>
      <c r="Y30" s="220">
        <v>334.88888888888891</v>
      </c>
      <c r="Z30" s="220">
        <v>26074.397667792338</v>
      </c>
      <c r="AA30" s="220">
        <v>600356.93313319061</v>
      </c>
    </row>
    <row r="31" spans="1:27" x14ac:dyDescent="0.2">
      <c r="A31" s="217" t="s">
        <v>592</v>
      </c>
      <c r="B31" s="222">
        <v>70521.547586430563</v>
      </c>
      <c r="C31" s="222">
        <v>59761.387590789993</v>
      </c>
      <c r="D31" s="222">
        <v>679577.57650568313</v>
      </c>
      <c r="E31" s="222">
        <v>484868.50779399613</v>
      </c>
      <c r="F31" s="222">
        <v>9455.8390109890097</v>
      </c>
      <c r="G31" s="218">
        <v>26517.659649122805</v>
      </c>
      <c r="H31" s="218">
        <v>8043.333189033192</v>
      </c>
      <c r="I31" s="218">
        <v>253.8095238095238</v>
      </c>
      <c r="J31" s="218">
        <v>1396.2581699346404</v>
      </c>
      <c r="K31" s="218">
        <v>45666.899542889158</v>
      </c>
      <c r="L31" s="222">
        <v>155056.26468746606</v>
      </c>
      <c r="M31" s="218">
        <v>37096.586012726584</v>
      </c>
      <c r="N31" s="220">
        <v>192152.85070019285</v>
      </c>
      <c r="O31" s="217" t="s">
        <v>592</v>
      </c>
      <c r="P31" s="222">
        <v>43341.220456210598</v>
      </c>
      <c r="Q31" s="218">
        <v>1882.3531043956045</v>
      </c>
      <c r="R31" s="218">
        <v>47364.224293684456</v>
      </c>
      <c r="S31" s="218">
        <v>3002.6266955266956</v>
      </c>
      <c r="T31" s="218">
        <v>21371.814098138362</v>
      </c>
      <c r="U31" s="220">
        <v>116962.23864795512</v>
      </c>
      <c r="V31" s="222">
        <v>0</v>
      </c>
      <c r="W31" s="218">
        <v>1246.9000000000001</v>
      </c>
      <c r="X31" s="218">
        <v>334.88888888888891</v>
      </c>
      <c r="Y31" s="220">
        <v>1581.7888888888892</v>
      </c>
      <c r="Z31" s="220">
        <v>84544.206112749001</v>
      </c>
      <c r="AA31" s="220">
        <v>1735637.0033696182</v>
      </c>
    </row>
    <row r="32" spans="1:27" x14ac:dyDescent="0.2">
      <c r="A32" s="217" t="s">
        <v>819</v>
      </c>
      <c r="B32" s="222">
        <v>27821.857461074167</v>
      </c>
      <c r="C32" s="222">
        <v>18628.336723812452</v>
      </c>
      <c r="D32" s="222">
        <v>146773.90598791657</v>
      </c>
      <c r="E32" s="222">
        <v>51750.640615800687</v>
      </c>
      <c r="F32" s="222">
        <v>5407.8</v>
      </c>
      <c r="G32" s="218">
        <v>18816.736842105267</v>
      </c>
      <c r="H32" s="218">
        <v>3913.7772005772003</v>
      </c>
      <c r="I32" s="218">
        <v>101.52380952380952</v>
      </c>
      <c r="J32" s="218">
        <v>362.67647058823525</v>
      </c>
      <c r="K32" s="218">
        <v>28602.514322794501</v>
      </c>
      <c r="L32" s="222">
        <v>43567.483655441938</v>
      </c>
      <c r="M32" s="218">
        <v>7487.0884091290536</v>
      </c>
      <c r="N32" s="220">
        <v>51054.572064570973</v>
      </c>
      <c r="O32" s="217" t="s">
        <v>819</v>
      </c>
      <c r="P32" s="222">
        <v>10813.076411691663</v>
      </c>
      <c r="Q32" s="218">
        <v>491.98415750915746</v>
      </c>
      <c r="R32" s="218">
        <v>14493.873443657178</v>
      </c>
      <c r="S32" s="218">
        <v>849.55997474747483</v>
      </c>
      <c r="T32" s="218">
        <v>9409.9673377810304</v>
      </c>
      <c r="U32" s="220">
        <v>36058.461325386554</v>
      </c>
      <c r="V32" s="222">
        <v>0</v>
      </c>
      <c r="W32" s="218">
        <v>0</v>
      </c>
      <c r="X32" s="218">
        <v>167.44444444444446</v>
      </c>
      <c r="Y32" s="220">
        <v>167.44444444444446</v>
      </c>
      <c r="Z32" s="220">
        <v>12021.728193004525</v>
      </c>
      <c r="AA32" s="220">
        <v>372879.4611388077</v>
      </c>
    </row>
    <row r="33" spans="1:27" x14ac:dyDescent="0.2">
      <c r="A33" s="230" t="s">
        <v>820</v>
      </c>
      <c r="B33" s="222">
        <v>42699.690125356392</v>
      </c>
      <c r="C33" s="222">
        <v>41133.050866977545</v>
      </c>
      <c r="D33" s="222">
        <v>532803.67051777488</v>
      </c>
      <c r="E33" s="222">
        <v>433117.86717819137</v>
      </c>
      <c r="F33" s="222">
        <v>4048.03901098901</v>
      </c>
      <c r="G33" s="218">
        <v>7700.9228070175404</v>
      </c>
      <c r="H33" s="218">
        <v>4129.5559884559889</v>
      </c>
      <c r="I33" s="218">
        <v>152.28571428571428</v>
      </c>
      <c r="J33" s="218">
        <v>1033.5816993464052</v>
      </c>
      <c r="K33" s="218">
        <v>17064.385220094657</v>
      </c>
      <c r="L33" s="222">
        <v>111488.7810320233</v>
      </c>
      <c r="M33" s="218">
        <v>29609.497603597538</v>
      </c>
      <c r="N33" s="220">
        <v>141098.27863562101</v>
      </c>
      <c r="O33" s="230" t="s">
        <v>820</v>
      </c>
      <c r="P33" s="222">
        <v>32528.14404451882</v>
      </c>
      <c r="Q33" s="218">
        <v>1390.3689468864472</v>
      </c>
      <c r="R33" s="218">
        <v>32870.350850027244</v>
      </c>
      <c r="S33" s="218">
        <v>2153.0667207792208</v>
      </c>
      <c r="T33" s="218">
        <v>11961.846760357348</v>
      </c>
      <c r="U33" s="220">
        <v>80903.777322569353</v>
      </c>
      <c r="V33" s="222">
        <v>0</v>
      </c>
      <c r="W33" s="218">
        <v>1246.8999999999996</v>
      </c>
      <c r="X33" s="218">
        <v>167.44444444444446</v>
      </c>
      <c r="Y33" s="220">
        <v>1414.3444444444447</v>
      </c>
      <c r="Z33" s="220">
        <v>72522.477919744502</v>
      </c>
      <c r="AA33" s="220">
        <v>1362757.5422308489</v>
      </c>
    </row>
    <row r="34" spans="1:27" x14ac:dyDescent="0.2">
      <c r="A34" s="234" t="s">
        <v>716</v>
      </c>
      <c r="B34" s="235">
        <v>493945.62354763364</v>
      </c>
      <c r="C34" s="235">
        <v>543934.0718218087</v>
      </c>
      <c r="D34" s="235">
        <v>8960343.0848151688</v>
      </c>
      <c r="E34" s="235">
        <v>3872280.0325996834</v>
      </c>
      <c r="F34" s="236">
        <v>75089.362262737297</v>
      </c>
      <c r="G34" s="237">
        <v>86548.337719298186</v>
      </c>
      <c r="H34" s="237">
        <v>53362.183838383869</v>
      </c>
      <c r="I34" s="237">
        <v>8435.0238095238092</v>
      </c>
      <c r="J34" s="237">
        <v>27410.647058823535</v>
      </c>
      <c r="K34" s="237">
        <v>250845.55468876683</v>
      </c>
      <c r="L34" s="236">
        <v>2439826.4675561576</v>
      </c>
      <c r="M34" s="237">
        <v>411174.27188907284</v>
      </c>
      <c r="N34" s="238">
        <v>2851000.7394452207</v>
      </c>
      <c r="O34" s="239" t="s">
        <v>716</v>
      </c>
      <c r="P34" s="236">
        <v>535007.36231119651</v>
      </c>
      <c r="Q34" s="237">
        <v>24669.932134532159</v>
      </c>
      <c r="R34" s="237">
        <v>1161177.6879365223</v>
      </c>
      <c r="S34" s="237">
        <v>27570.422330447313</v>
      </c>
      <c r="T34" s="237">
        <v>150320.72887445311</v>
      </c>
      <c r="U34" s="238">
        <v>1898746.1335871802</v>
      </c>
      <c r="V34" s="236">
        <v>1355.8333333333333</v>
      </c>
      <c r="W34" s="237">
        <v>3710.5</v>
      </c>
      <c r="X34" s="237">
        <v>4859.6666666666661</v>
      </c>
      <c r="Y34" s="238">
        <v>9925.9999999999927</v>
      </c>
      <c r="Z34" s="238">
        <v>706033.21473246894</v>
      </c>
      <c r="AA34" s="238">
        <v>19587054.455238394</v>
      </c>
    </row>
    <row r="35" spans="1:27" x14ac:dyDescent="0.2">
      <c r="A35" s="240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2"/>
      <c r="M35" s="242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3"/>
      <c r="Z35" s="243"/>
      <c r="AA35" s="243"/>
    </row>
    <row r="36" spans="1:27" x14ac:dyDescent="0.2">
      <c r="A36" s="215" t="s">
        <v>1060</v>
      </c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15" t="s">
        <v>1060</v>
      </c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5"/>
    </row>
    <row r="37" spans="1:27" x14ac:dyDescent="0.2">
      <c r="A37" s="246" t="s">
        <v>219</v>
      </c>
      <c r="B37" s="246"/>
      <c r="C37" s="246"/>
      <c r="D37" s="246"/>
      <c r="E37" s="246"/>
      <c r="F37" s="246"/>
      <c r="G37" s="246"/>
      <c r="H37" s="246"/>
      <c r="I37" s="241"/>
      <c r="J37" s="241"/>
      <c r="K37" s="241"/>
      <c r="L37" s="241"/>
      <c r="M37" s="241"/>
      <c r="N37" s="241"/>
      <c r="O37" s="246" t="s">
        <v>219</v>
      </c>
      <c r="P37" s="247"/>
      <c r="Q37" s="241"/>
      <c r="R37" s="241"/>
      <c r="S37" s="241"/>
      <c r="T37" s="241"/>
      <c r="U37" s="241"/>
      <c r="V37" s="241"/>
      <c r="W37" s="241"/>
      <c r="X37" s="241"/>
      <c r="Y37" s="243"/>
      <c r="Z37" s="243"/>
      <c r="AA37" s="244"/>
    </row>
  </sheetData>
  <mergeCells count="8">
    <mergeCell ref="F4:K4"/>
    <mergeCell ref="L4:N4"/>
    <mergeCell ref="P4:U4"/>
    <mergeCell ref="V4:Y4"/>
    <mergeCell ref="A1:N1"/>
    <mergeCell ref="A2:N2"/>
    <mergeCell ref="O1:AA1"/>
    <mergeCell ref="O2:AA2"/>
  </mergeCells>
  <printOptions horizontalCentered="1"/>
  <pageMargins left="1" right="1" top="1" bottom="1" header="0.5" footer="0.5"/>
  <pageSetup scale="27" orientation="portrait" horizontalDpi="1200" verticalDpi="1200" r:id="rId1"/>
  <colBreaks count="1" manualBreakCount="1">
    <brk id="14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A37"/>
  <sheetViews>
    <sheetView showGridLines="0" zoomScaleNormal="100" workbookViewId="0">
      <selection sqref="A1:N1"/>
    </sheetView>
  </sheetViews>
  <sheetFormatPr defaultRowHeight="12" x14ac:dyDescent="0.2"/>
  <cols>
    <col min="1" max="1" width="17.7109375" style="215" customWidth="1"/>
    <col min="2" max="14" width="11.7109375" style="215" customWidth="1"/>
    <col min="15" max="15" width="17.7109375" style="215" customWidth="1"/>
    <col min="16" max="27" width="11.7109375" style="215" customWidth="1"/>
    <col min="28" max="16384" width="9.140625" style="215"/>
  </cols>
  <sheetData>
    <row r="1" spans="1:27" s="355" customFormat="1" ht="15.75" x14ac:dyDescent="0.25">
      <c r="A1" s="1090" t="str">
        <f>CONCATENATE('List of Tables'!A77,":  ",'List of Tables'!C77)</f>
        <v>TABLE 64:  Visitor Days Growth by Island and MMA 2013 vs. 2012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1090" t="str">
        <f>CONCATENATE(A1," (continued)")</f>
        <v>TABLE 64:  Visitor Days Growth by Island and MMA 2013 vs. 2012 (continued)</v>
      </c>
      <c r="P1" s="1090"/>
      <c r="Q1" s="1090"/>
      <c r="R1" s="1090"/>
      <c r="S1" s="1090"/>
      <c r="T1" s="1090"/>
      <c r="U1" s="1090"/>
      <c r="V1" s="1090"/>
      <c r="W1" s="1090"/>
      <c r="X1" s="1090"/>
      <c r="Y1" s="1090"/>
      <c r="Z1" s="1090"/>
      <c r="AA1" s="1090"/>
    </row>
    <row r="2" spans="1:27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 t="s">
        <v>260</v>
      </c>
      <c r="P2" s="1040"/>
      <c r="Q2" s="1040"/>
      <c r="R2" s="1040"/>
      <c r="S2" s="1040"/>
      <c r="T2" s="1040"/>
      <c r="U2" s="1040"/>
      <c r="V2" s="1040"/>
      <c r="W2" s="1040"/>
      <c r="X2" s="1040"/>
      <c r="Y2" s="1040"/>
      <c r="Z2" s="1040"/>
      <c r="AA2" s="1040"/>
    </row>
    <row r="4" spans="1:27" ht="24" x14ac:dyDescent="0.2">
      <c r="A4" s="216" t="s">
        <v>317</v>
      </c>
      <c r="B4" s="216" t="s">
        <v>816</v>
      </c>
      <c r="C4" s="216" t="s">
        <v>817</v>
      </c>
      <c r="D4" s="216" t="s">
        <v>264</v>
      </c>
      <c r="E4" s="356" t="s">
        <v>265</v>
      </c>
      <c r="F4" s="1121" t="s">
        <v>266</v>
      </c>
      <c r="G4" s="1122"/>
      <c r="H4" s="1122"/>
      <c r="I4" s="1122"/>
      <c r="J4" s="1122"/>
      <c r="K4" s="1123"/>
      <c r="L4" s="1121" t="s">
        <v>267</v>
      </c>
      <c r="M4" s="1122"/>
      <c r="N4" s="1123"/>
      <c r="O4" s="216" t="s">
        <v>317</v>
      </c>
      <c r="P4" s="1121" t="s">
        <v>268</v>
      </c>
      <c r="Q4" s="1122"/>
      <c r="R4" s="1122"/>
      <c r="S4" s="1122"/>
      <c r="T4" s="1122"/>
      <c r="U4" s="1122"/>
      <c r="V4" s="1121" t="s">
        <v>269</v>
      </c>
      <c r="W4" s="1122"/>
      <c r="X4" s="1122"/>
      <c r="Y4" s="1122"/>
      <c r="Z4" s="216" t="s">
        <v>270</v>
      </c>
      <c r="AA4" s="356" t="s">
        <v>149</v>
      </c>
    </row>
    <row r="5" spans="1:27" ht="36" x14ac:dyDescent="0.2">
      <c r="A5" s="530" t="s">
        <v>149</v>
      </c>
      <c r="B5" s="530" t="s">
        <v>324</v>
      </c>
      <c r="C5" s="530" t="s">
        <v>818</v>
      </c>
      <c r="D5" s="300" t="s">
        <v>274</v>
      </c>
      <c r="E5" s="531" t="s">
        <v>275</v>
      </c>
      <c r="F5" s="300" t="s">
        <v>276</v>
      </c>
      <c r="G5" s="300" t="s">
        <v>277</v>
      </c>
      <c r="H5" s="300" t="s">
        <v>278</v>
      </c>
      <c r="I5" s="300" t="s">
        <v>279</v>
      </c>
      <c r="J5" s="300" t="s">
        <v>280</v>
      </c>
      <c r="K5" s="531" t="s">
        <v>281</v>
      </c>
      <c r="L5" s="300" t="s">
        <v>318</v>
      </c>
      <c r="M5" s="300" t="s">
        <v>282</v>
      </c>
      <c r="N5" s="531" t="s">
        <v>283</v>
      </c>
      <c r="O5" s="530" t="s">
        <v>149</v>
      </c>
      <c r="P5" s="532" t="s">
        <v>284</v>
      </c>
      <c r="Q5" s="532" t="s">
        <v>285</v>
      </c>
      <c r="R5" s="532" t="s">
        <v>286</v>
      </c>
      <c r="S5" s="532" t="s">
        <v>287</v>
      </c>
      <c r="T5" s="532" t="s">
        <v>288</v>
      </c>
      <c r="U5" s="530" t="s">
        <v>289</v>
      </c>
      <c r="V5" s="530" t="s">
        <v>290</v>
      </c>
      <c r="W5" s="300" t="s">
        <v>291</v>
      </c>
      <c r="X5" s="300" t="s">
        <v>292</v>
      </c>
      <c r="Y5" s="300" t="s">
        <v>293</v>
      </c>
      <c r="Z5" s="532" t="s">
        <v>294</v>
      </c>
      <c r="AA5" s="531" t="s">
        <v>295</v>
      </c>
    </row>
    <row r="6" spans="1:27" x14ac:dyDescent="0.2">
      <c r="A6" s="217" t="s">
        <v>587</v>
      </c>
      <c r="B6" s="248">
        <v>-1.3940150663461659E-2</v>
      </c>
      <c r="C6" s="249">
        <v>-6.4155090294726547E-2</v>
      </c>
      <c r="D6" s="248">
        <v>1.5568865919543429E-2</v>
      </c>
      <c r="E6" s="249">
        <v>-3.7222227598786239E-2</v>
      </c>
      <c r="F6" s="248">
        <v>2.681540407599714E-3</v>
      </c>
      <c r="G6" s="248">
        <v>0.33715619043501932</v>
      </c>
      <c r="H6" s="248">
        <v>1.964834412041716E-2</v>
      </c>
      <c r="I6" s="248">
        <v>-0.1342241001021981</v>
      </c>
      <c r="J6" s="248">
        <v>1.2779210154215459E-2</v>
      </c>
      <c r="K6" s="250">
        <v>3.5205701055589955E-2</v>
      </c>
      <c r="L6" s="251">
        <v>0.25344792683636319</v>
      </c>
      <c r="M6" s="251">
        <v>0.81354820154196861</v>
      </c>
      <c r="N6" s="250">
        <v>0.30754419053969473</v>
      </c>
      <c r="O6" s="217" t="s">
        <v>587</v>
      </c>
      <c r="P6" s="261">
        <v>0.1278207922851442</v>
      </c>
      <c r="Q6" s="248">
        <v>1.450663401408292E-2</v>
      </c>
      <c r="R6" s="248">
        <v>0.19006666629646585</v>
      </c>
      <c r="S6" s="248">
        <v>-0.13262877329088096</v>
      </c>
      <c r="T6" s="248">
        <v>0.89321775609774523</v>
      </c>
      <c r="U6" s="250">
        <v>0.18635181598565587</v>
      </c>
      <c r="V6" s="261">
        <v>9.4149199685608309E-2</v>
      </c>
      <c r="W6" s="248">
        <v>3.2920779235805053E-2</v>
      </c>
      <c r="X6" s="248">
        <v>-0.16804263070298597</v>
      </c>
      <c r="Y6" s="250">
        <v>-1.9930689433516058E-2</v>
      </c>
      <c r="Z6" s="249">
        <v>-0.50007489411938488</v>
      </c>
      <c r="AA6" s="249">
        <v>-2.2431038391540592E-2</v>
      </c>
    </row>
    <row r="7" spans="1:27" x14ac:dyDescent="0.2">
      <c r="A7" s="217" t="s">
        <v>588</v>
      </c>
      <c r="B7" s="248">
        <v>1.972775520961112E-2</v>
      </c>
      <c r="C7" s="249">
        <v>5.205091104649906E-2</v>
      </c>
      <c r="D7" s="248">
        <v>0.26864238161139609</v>
      </c>
      <c r="E7" s="249">
        <v>4.3049513352478641E-2</v>
      </c>
      <c r="F7" s="248">
        <v>2.7313961638155915E-2</v>
      </c>
      <c r="G7" s="248">
        <v>-9.3229932234048962E-2</v>
      </c>
      <c r="H7" s="248">
        <v>0.14549790920746308</v>
      </c>
      <c r="I7" s="248">
        <v>0.14396995162185533</v>
      </c>
      <c r="J7" s="248">
        <v>0.22493240344006615</v>
      </c>
      <c r="K7" s="250">
        <v>9.7460085305828947E-2</v>
      </c>
      <c r="L7" s="251">
        <v>0.29411903550315377</v>
      </c>
      <c r="M7" s="251">
        <v>0.4734925186888741</v>
      </c>
      <c r="N7" s="250">
        <v>0.32145449320640473</v>
      </c>
      <c r="O7" s="217" t="s">
        <v>588</v>
      </c>
      <c r="P7" s="261">
        <v>-3.455424300665666E-2</v>
      </c>
      <c r="Q7" s="248">
        <v>0.69106191563673125</v>
      </c>
      <c r="R7" s="248">
        <v>3.8857586839791791E-2</v>
      </c>
      <c r="S7" s="248">
        <v>-0.15216644989895878</v>
      </c>
      <c r="T7" s="248">
        <v>1.4829758012881338</v>
      </c>
      <c r="U7" s="250">
        <v>9.1287375477802968E-2</v>
      </c>
      <c r="V7" s="261">
        <v>0.26812307145985148</v>
      </c>
      <c r="W7" s="248">
        <v>0.16869466917259035</v>
      </c>
      <c r="X7" s="248">
        <v>0.12664569399035397</v>
      </c>
      <c r="Y7" s="250">
        <v>0.18259086839584793</v>
      </c>
      <c r="Z7" s="249">
        <v>-0.23223748777902631</v>
      </c>
      <c r="AA7" s="249">
        <v>3.2917753103068215E-2</v>
      </c>
    </row>
    <row r="8" spans="1:27" x14ac:dyDescent="0.2">
      <c r="A8" s="217" t="s">
        <v>589</v>
      </c>
      <c r="B8" s="248">
        <v>2.4607389050721462E-2</v>
      </c>
      <c r="C8" s="249">
        <v>7.6151912536605693E-2</v>
      </c>
      <c r="D8" s="248">
        <v>-4.1688041770281847E-2</v>
      </c>
      <c r="E8" s="249">
        <v>-1.3702455543116443E-2</v>
      </c>
      <c r="F8" s="248">
        <v>7.7233013355903157E-2</v>
      </c>
      <c r="G8" s="248">
        <v>0.22624659695635163</v>
      </c>
      <c r="H8" s="248">
        <v>-0.24348962627195792</v>
      </c>
      <c r="I8" s="248">
        <v>0.54753717257162848</v>
      </c>
      <c r="J8" s="248">
        <v>1.9478840091915472E-3</v>
      </c>
      <c r="K8" s="250">
        <v>-9.0032700556644252E-2</v>
      </c>
      <c r="L8" s="251">
        <v>0.43642886767462108</v>
      </c>
      <c r="M8" s="251">
        <v>1.4700033293634611</v>
      </c>
      <c r="N8" s="250">
        <v>0.51009181506404921</v>
      </c>
      <c r="O8" s="217" t="s">
        <v>589</v>
      </c>
      <c r="P8" s="261">
        <v>-0.50328223911750669</v>
      </c>
      <c r="Q8" s="248">
        <v>0.68752609258276665</v>
      </c>
      <c r="R8" s="248">
        <v>0.74420175664800592</v>
      </c>
      <c r="S8" s="248" t="s">
        <v>546</v>
      </c>
      <c r="T8" s="248">
        <v>17.947697942070079</v>
      </c>
      <c r="U8" s="250">
        <v>-0.28447939784717724</v>
      </c>
      <c r="V8" s="261">
        <v>7.3209700920593299</v>
      </c>
      <c r="W8" s="248">
        <v>-8.6662387538218089E-2</v>
      </c>
      <c r="X8" s="248">
        <v>-0.23384439807639257</v>
      </c>
      <c r="Y8" s="250">
        <v>0.13731137105002822</v>
      </c>
      <c r="Z8" s="249">
        <v>-0.25825307413244059</v>
      </c>
      <c r="AA8" s="249">
        <v>2.1992124478204422E-2</v>
      </c>
    </row>
    <row r="9" spans="1:27" x14ac:dyDescent="0.2">
      <c r="A9" s="217" t="s">
        <v>590</v>
      </c>
      <c r="B9" s="248">
        <v>5.0124282072196991E-3</v>
      </c>
      <c r="C9" s="249">
        <v>-3.376681694423056E-2</v>
      </c>
      <c r="D9" s="248">
        <v>-0.23608465854118998</v>
      </c>
      <c r="E9" s="249">
        <v>6.4006738959851761E-2</v>
      </c>
      <c r="F9" s="248">
        <v>0.4452588804490738</v>
      </c>
      <c r="G9" s="248">
        <v>1.9443233274234677</v>
      </c>
      <c r="H9" s="248">
        <v>-7.7184430608700505E-2</v>
      </c>
      <c r="I9" s="248">
        <v>-0.11469979980529943</v>
      </c>
      <c r="J9" s="248">
        <v>5.4299165887168321E-2</v>
      </c>
      <c r="K9" s="250">
        <v>0.25621454509828356</v>
      </c>
      <c r="L9" s="251">
        <v>-6.070318333931557E-2</v>
      </c>
      <c r="M9" s="251">
        <v>3.7514932871273006</v>
      </c>
      <c r="N9" s="250">
        <v>2.0747568686068307E-2</v>
      </c>
      <c r="O9" s="217" t="s">
        <v>590</v>
      </c>
      <c r="P9" s="261">
        <v>0.38578501520211961</v>
      </c>
      <c r="Q9" s="248">
        <v>-0.23789823317636616</v>
      </c>
      <c r="R9" s="248">
        <v>-0.16188041645018092</v>
      </c>
      <c r="S9" s="248">
        <v>0.41183864633694856</v>
      </c>
      <c r="T9" s="248">
        <v>7.6786011445859277</v>
      </c>
      <c r="U9" s="250">
        <v>0.54309679364803642</v>
      </c>
      <c r="V9" s="261">
        <v>2.40115910176723</v>
      </c>
      <c r="W9" s="248">
        <v>0.50808245128565699</v>
      </c>
      <c r="X9" s="248">
        <v>-0.35950496854915748</v>
      </c>
      <c r="Y9" s="250">
        <v>0.57437836221739369</v>
      </c>
      <c r="Z9" s="249">
        <v>-0.38228791825899733</v>
      </c>
      <c r="AA9" s="249">
        <v>-1.3577804616719202E-2</v>
      </c>
    </row>
    <row r="10" spans="1:27" x14ac:dyDescent="0.2">
      <c r="A10" s="217" t="s">
        <v>591</v>
      </c>
      <c r="B10" s="248">
        <v>4.1588820941962812E-2</v>
      </c>
      <c r="C10" s="249">
        <v>4.3116112036023946E-2</v>
      </c>
      <c r="D10" s="248">
        <v>0.18367019977033694</v>
      </c>
      <c r="E10" s="249">
        <v>7.3691011949917229E-2</v>
      </c>
      <c r="F10" s="248">
        <v>-0.10550690799546802</v>
      </c>
      <c r="G10" s="248">
        <v>0.45006134608771831</v>
      </c>
      <c r="H10" s="248">
        <v>0.14978370022482457</v>
      </c>
      <c r="I10" s="248">
        <v>4.431406668403004E-2</v>
      </c>
      <c r="J10" s="248">
        <v>0.36036785237382363</v>
      </c>
      <c r="K10" s="250">
        <v>0.12479407742425108</v>
      </c>
      <c r="L10" s="251">
        <v>0.12872345752245651</v>
      </c>
      <c r="M10" s="251">
        <v>0.65126122593252411</v>
      </c>
      <c r="N10" s="250">
        <v>0.20452781587366853</v>
      </c>
      <c r="O10" s="217" t="s">
        <v>591</v>
      </c>
      <c r="P10" s="261">
        <v>-0.13902575029285846</v>
      </c>
      <c r="Q10" s="248">
        <v>3.1565020511975694</v>
      </c>
      <c r="R10" s="248">
        <v>0.23288872876391142</v>
      </c>
      <c r="S10" s="248">
        <v>1.0103393116185022</v>
      </c>
      <c r="T10" s="248">
        <v>0.54388003723150069</v>
      </c>
      <c r="U10" s="250">
        <v>0.17943607340239986</v>
      </c>
      <c r="V10" s="261">
        <v>0.68758345753446926</v>
      </c>
      <c r="W10" s="248">
        <v>8.8324834594748936E-2</v>
      </c>
      <c r="X10" s="248">
        <v>0.34976840091383332</v>
      </c>
      <c r="Y10" s="250">
        <v>0.25924008192796544</v>
      </c>
      <c r="Z10" s="249">
        <v>-0.20494656267224909</v>
      </c>
      <c r="AA10" s="249">
        <v>4.2652005490032563E-2</v>
      </c>
    </row>
    <row r="11" spans="1:27" x14ac:dyDescent="0.2">
      <c r="A11" s="217" t="s">
        <v>592</v>
      </c>
      <c r="B11" s="248">
        <v>1.4646814132877051E-3</v>
      </c>
      <c r="C11" s="249">
        <v>5.3783190234965472E-2</v>
      </c>
      <c r="D11" s="248">
        <v>1.6417213933849206E-2</v>
      </c>
      <c r="E11" s="249">
        <v>1.4901703878506201E-2</v>
      </c>
      <c r="F11" s="248">
        <v>0.10378009704891311</v>
      </c>
      <c r="G11" s="248">
        <v>0.5458498664009992</v>
      </c>
      <c r="H11" s="248">
        <v>0.16169684958539943</v>
      </c>
      <c r="I11" s="248">
        <v>0.23131750253258465</v>
      </c>
      <c r="J11" s="248">
        <v>0.15532869555715911</v>
      </c>
      <c r="K11" s="250">
        <v>0.20082723496073362</v>
      </c>
      <c r="L11" s="251">
        <v>0.12099411247398595</v>
      </c>
      <c r="M11" s="251">
        <v>0.62954300486869741</v>
      </c>
      <c r="N11" s="250">
        <v>0.19171628025236176</v>
      </c>
      <c r="O11" s="217" t="s">
        <v>592</v>
      </c>
      <c r="P11" s="261">
        <v>0.15290797151925495</v>
      </c>
      <c r="Q11" s="248">
        <v>3.5565450887297345E-2</v>
      </c>
      <c r="R11" s="248">
        <v>-0.25643741218049332</v>
      </c>
      <c r="S11" s="248">
        <v>-0.18169046474061268</v>
      </c>
      <c r="T11" s="248">
        <v>1.8112445664763652</v>
      </c>
      <c r="U11" s="250">
        <v>3.2649619077360414E-2</v>
      </c>
      <c r="V11" s="261">
        <v>0.18762492196200942</v>
      </c>
      <c r="W11" s="248">
        <v>0.57820953026742061</v>
      </c>
      <c r="X11" s="248">
        <v>0.15273933521996597</v>
      </c>
      <c r="Y11" s="250">
        <v>0.34719025771035605</v>
      </c>
      <c r="Z11" s="249">
        <v>-0.17345621464956695</v>
      </c>
      <c r="AA11" s="249">
        <v>2.1588547164895999E-2</v>
      </c>
    </row>
    <row r="12" spans="1:27" x14ac:dyDescent="0.2">
      <c r="A12" s="217" t="s">
        <v>819</v>
      </c>
      <c r="B12" s="248">
        <v>4.76205321524521E-2</v>
      </c>
      <c r="C12" s="249">
        <v>8.3365011444047177E-2</v>
      </c>
      <c r="D12" s="248">
        <v>-7.177700220453842E-2</v>
      </c>
      <c r="E12" s="249">
        <v>-4.6685421953143735E-2</v>
      </c>
      <c r="F12" s="248">
        <v>0.25247778836064594</v>
      </c>
      <c r="G12" s="248">
        <v>2.3326404827992362</v>
      </c>
      <c r="H12" s="248">
        <v>0.10926264799286134</v>
      </c>
      <c r="I12" s="248">
        <v>0.20638812184938526</v>
      </c>
      <c r="J12" s="248">
        <v>2.7986884477686269E-2</v>
      </c>
      <c r="K12" s="250">
        <v>0.37136096686435027</v>
      </c>
      <c r="L12" s="251">
        <v>7.6870716489086721E-2</v>
      </c>
      <c r="M12" s="251">
        <v>1.5314407459746149</v>
      </c>
      <c r="N12" s="250">
        <v>0.17559989424790112</v>
      </c>
      <c r="O12" s="217" t="s">
        <v>819</v>
      </c>
      <c r="P12" s="261">
        <v>0.1345012678400761</v>
      </c>
      <c r="Q12" s="248">
        <v>4.6647066916191804E-2</v>
      </c>
      <c r="R12" s="248">
        <v>-2.2600627255768502E-2</v>
      </c>
      <c r="S12" s="248">
        <v>-0.69403394446332389</v>
      </c>
      <c r="T12" s="248">
        <v>3.4016013824034168</v>
      </c>
      <c r="U12" s="250">
        <v>0.18231084035953504</v>
      </c>
      <c r="V12" s="261">
        <v>-6.2254822830864254E-2</v>
      </c>
      <c r="W12" s="248">
        <v>0.41096457791825824</v>
      </c>
      <c r="X12" s="248">
        <v>0.15282988098523065</v>
      </c>
      <c r="Y12" s="250">
        <v>0.23147401298734427</v>
      </c>
      <c r="Z12" s="249">
        <v>-0.31549868643534784</v>
      </c>
      <c r="AA12" s="249">
        <v>4.6344076560388858E-2</v>
      </c>
    </row>
    <row r="13" spans="1:27" x14ac:dyDescent="0.2">
      <c r="A13" s="217" t="s">
        <v>820</v>
      </c>
      <c r="B13" s="248">
        <v>-8.054333424538096E-3</v>
      </c>
      <c r="C13" s="249">
        <v>4.500927078490391E-2</v>
      </c>
      <c r="D13" s="248">
        <v>4.3899677994364561E-2</v>
      </c>
      <c r="E13" s="249">
        <v>2.4076476314017548E-2</v>
      </c>
      <c r="F13" s="248">
        <v>5.4848601888145776E-2</v>
      </c>
      <c r="G13" s="248">
        <v>3.0405880590228751E-2</v>
      </c>
      <c r="H13" s="248">
        <v>0.18578832583680138</v>
      </c>
      <c r="I13" s="248">
        <v>0.24195953090015676</v>
      </c>
      <c r="J13" s="248">
        <v>0.21757271878682749</v>
      </c>
      <c r="K13" s="250">
        <v>0.13270415003956759</v>
      </c>
      <c r="L13" s="251">
        <v>0.13890520970904507</v>
      </c>
      <c r="M13" s="251">
        <v>0.49458780434519634</v>
      </c>
      <c r="N13" s="250">
        <v>0.19757707306671146</v>
      </c>
      <c r="O13" s="217" t="s">
        <v>820</v>
      </c>
      <c r="P13" s="261">
        <v>0.15992905764330434</v>
      </c>
      <c r="Q13" s="248">
        <v>2.9810824772559696E-2</v>
      </c>
      <c r="R13" s="248">
        <v>-0.3233685238568379</v>
      </c>
      <c r="S13" s="248">
        <v>0.94932339372555297</v>
      </c>
      <c r="T13" s="248">
        <v>1.1895045323955711</v>
      </c>
      <c r="U13" s="250">
        <v>-2.2479243077383582E-2</v>
      </c>
      <c r="V13" s="261">
        <v>0.26058633559642663</v>
      </c>
      <c r="W13" s="248">
        <v>0.61817556694097675</v>
      </c>
      <c r="X13" s="248">
        <v>0.15271321435930751</v>
      </c>
      <c r="Y13" s="250">
        <v>0.37799961805181637</v>
      </c>
      <c r="Z13" s="249">
        <v>-0.12462956031960959</v>
      </c>
      <c r="AA13" s="249">
        <v>1.5564804531833509E-2</v>
      </c>
    </row>
    <row r="14" spans="1:27" x14ac:dyDescent="0.2">
      <c r="A14" s="223" t="s">
        <v>716</v>
      </c>
      <c r="B14" s="252">
        <v>7.8932621272373993E-3</v>
      </c>
      <c r="C14" s="252">
        <v>-1.8166084245695435E-3</v>
      </c>
      <c r="D14" s="252">
        <v>2.2256105641639046E-2</v>
      </c>
      <c r="E14" s="252">
        <v>1.5866412812102437E-2</v>
      </c>
      <c r="F14" s="253">
        <v>1.4628011773763827E-2</v>
      </c>
      <c r="G14" s="254">
        <v>0.28730991995742072</v>
      </c>
      <c r="H14" s="254">
        <v>9.2640816269493831E-2</v>
      </c>
      <c r="I14" s="254">
        <v>1.4448937872945988E-2</v>
      </c>
      <c r="J14" s="254">
        <v>0.12695567934101626</v>
      </c>
      <c r="K14" s="255">
        <v>8.9133329995756627E-2</v>
      </c>
      <c r="L14" s="254">
        <v>0.2433593561543308</v>
      </c>
      <c r="M14" s="254">
        <v>0.74438876795481423</v>
      </c>
      <c r="N14" s="255">
        <v>0.29665682770770174</v>
      </c>
      <c r="O14" s="228" t="s">
        <v>716</v>
      </c>
      <c r="P14" s="253">
        <v>0.10610091303992597</v>
      </c>
      <c r="Q14" s="254">
        <v>0.15038578508937794</v>
      </c>
      <c r="R14" s="254">
        <v>0.14535240178630526</v>
      </c>
      <c r="S14" s="254">
        <v>-0.11219033582309734</v>
      </c>
      <c r="T14" s="254">
        <v>1.0512398587352765</v>
      </c>
      <c r="U14" s="254">
        <v>0.16467734439170223</v>
      </c>
      <c r="V14" s="253">
        <v>0.20712275325049778</v>
      </c>
      <c r="W14" s="254">
        <v>0.11272067771232752</v>
      </c>
      <c r="X14" s="254">
        <v>-3.3599455465848416E-2</v>
      </c>
      <c r="Y14" s="254">
        <v>8.0455837158144972E-2</v>
      </c>
      <c r="Z14" s="253">
        <v>-0.39882991120605693</v>
      </c>
      <c r="AA14" s="252">
        <v>5.2382337761998077E-3</v>
      </c>
    </row>
    <row r="15" spans="1:27" x14ac:dyDescent="0.2">
      <c r="A15" s="533" t="s">
        <v>821</v>
      </c>
      <c r="B15" s="256"/>
      <c r="C15" s="256"/>
      <c r="D15" s="256"/>
      <c r="E15" s="256"/>
      <c r="F15" s="257"/>
      <c r="G15" s="257"/>
      <c r="H15" s="257"/>
      <c r="I15" s="257"/>
      <c r="J15" s="257"/>
      <c r="K15" s="258"/>
      <c r="L15" s="259"/>
      <c r="M15" s="260"/>
      <c r="N15" s="258"/>
      <c r="O15" s="533" t="s">
        <v>150</v>
      </c>
      <c r="P15" s="269"/>
      <c r="Q15" s="257"/>
      <c r="R15" s="257"/>
      <c r="S15" s="257"/>
      <c r="T15" s="257"/>
      <c r="U15" s="258"/>
      <c r="V15" s="257"/>
      <c r="W15" s="257"/>
      <c r="X15" s="257"/>
      <c r="Y15" s="257"/>
      <c r="Z15" s="256"/>
      <c r="AA15" s="256"/>
    </row>
    <row r="16" spans="1:27" x14ac:dyDescent="0.2">
      <c r="A16" s="229" t="s">
        <v>587</v>
      </c>
      <c r="B16" s="249">
        <v>-1.8514426554729568E-2</v>
      </c>
      <c r="C16" s="249">
        <v>-7.8601443512400615E-2</v>
      </c>
      <c r="D16" s="249">
        <v>2.0637325884826474E-2</v>
      </c>
      <c r="E16" s="249">
        <v>-2.323166079750727E-2</v>
      </c>
      <c r="F16" s="261">
        <v>-2.5730614243587802E-2</v>
      </c>
      <c r="G16" s="248">
        <v>0.12681717389559743</v>
      </c>
      <c r="H16" s="248">
        <v>-2.2743636884308138E-2</v>
      </c>
      <c r="I16" s="248">
        <v>-0.12019947145530074</v>
      </c>
      <c r="J16" s="248">
        <v>-1.9516318221815876E-2</v>
      </c>
      <c r="K16" s="250">
        <v>-1.7990322749012688E-2</v>
      </c>
      <c r="L16" s="261">
        <v>0.13549010633845904</v>
      </c>
      <c r="M16" s="248">
        <v>0.77673373400794254</v>
      </c>
      <c r="N16" s="250">
        <v>0.19111060664771085</v>
      </c>
      <c r="O16" s="217" t="s">
        <v>587</v>
      </c>
      <c r="P16" s="261">
        <v>-7.4576628291821767E-2</v>
      </c>
      <c r="Q16" s="248">
        <v>0.56221260008426421</v>
      </c>
      <c r="R16" s="248">
        <v>2.2337620724306451E-3</v>
      </c>
      <c r="S16" s="248">
        <v>2.4809885011616073E-2</v>
      </c>
      <c r="T16" s="248">
        <v>0.17589913713484795</v>
      </c>
      <c r="U16" s="250">
        <v>-2.5304101903615206E-2</v>
      </c>
      <c r="V16" s="261">
        <v>9.5675246482637366E-2</v>
      </c>
      <c r="W16" s="248">
        <v>6.1895934351435145E-2</v>
      </c>
      <c r="X16" s="248">
        <v>-8.9604234587204679E-2</v>
      </c>
      <c r="Y16" s="250">
        <v>2.4368863523651862E-2</v>
      </c>
      <c r="Z16" s="249">
        <v>-0.2882873484515267</v>
      </c>
      <c r="AA16" s="249">
        <v>-4.7466186089624829E-2</v>
      </c>
    </row>
    <row r="17" spans="1:27" x14ac:dyDescent="0.2">
      <c r="A17" s="217" t="s">
        <v>588</v>
      </c>
      <c r="B17" s="249">
        <v>1.8795624563143098E-2</v>
      </c>
      <c r="C17" s="249">
        <v>4.8769429973545497E-2</v>
      </c>
      <c r="D17" s="249">
        <v>0.11014896172879518</v>
      </c>
      <c r="E17" s="249">
        <v>0.18348956671699557</v>
      </c>
      <c r="F17" s="261">
        <v>7.7321163168677653E-2</v>
      </c>
      <c r="G17" s="248">
        <v>8.6795477178823965E-2</v>
      </c>
      <c r="H17" s="248">
        <v>0.14579102677133471</v>
      </c>
      <c r="I17" s="248">
        <v>2.3730958203850516E-2</v>
      </c>
      <c r="J17" s="248">
        <v>0.1549988553950159</v>
      </c>
      <c r="K17" s="250">
        <v>0.10986314786580831</v>
      </c>
      <c r="L17" s="261">
        <v>0.44564867468351288</v>
      </c>
      <c r="M17" s="248">
        <v>0.27196163300571818</v>
      </c>
      <c r="N17" s="250">
        <v>0.41703633045889288</v>
      </c>
      <c r="O17" s="217" t="s">
        <v>588</v>
      </c>
      <c r="P17" s="261">
        <v>5.8243806419847388E-2</v>
      </c>
      <c r="Q17" s="248">
        <v>0.93481006257354937</v>
      </c>
      <c r="R17" s="248">
        <v>0.12751153367650758</v>
      </c>
      <c r="S17" s="248">
        <v>0.45765778583347649</v>
      </c>
      <c r="T17" s="248">
        <v>0.76003270292072922</v>
      </c>
      <c r="U17" s="250">
        <v>0.19335653821478749</v>
      </c>
      <c r="V17" s="261">
        <v>0.28406759261424863</v>
      </c>
      <c r="W17" s="248">
        <v>0.15868014841160538</v>
      </c>
      <c r="X17" s="248">
        <v>0.1665847486068357</v>
      </c>
      <c r="Y17" s="250">
        <v>0.19581305646229441</v>
      </c>
      <c r="Z17" s="249">
        <v>-0.12859638416309838</v>
      </c>
      <c r="AA17" s="249">
        <v>3.6620427629812324E-2</v>
      </c>
    </row>
    <row r="18" spans="1:27" x14ac:dyDescent="0.2">
      <c r="A18" s="217" t="s">
        <v>589</v>
      </c>
      <c r="B18" s="249">
        <v>8.7476506543744392E-3</v>
      </c>
      <c r="C18" s="249">
        <v>3.3565075054694082E-2</v>
      </c>
      <c r="D18" s="249">
        <v>-0.42738049798776812</v>
      </c>
      <c r="E18" s="249">
        <v>4.0483695384464058E-2</v>
      </c>
      <c r="F18" s="261">
        <v>2.7398321576986406E-2</v>
      </c>
      <c r="G18" s="248">
        <v>0.22624659695635163</v>
      </c>
      <c r="H18" s="248">
        <v>0.22048664955164554</v>
      </c>
      <c r="I18" s="248">
        <v>0.54753717257162848</v>
      </c>
      <c r="J18" s="248">
        <v>1.9478840091915472E-3</v>
      </c>
      <c r="K18" s="250">
        <v>0.15660421775610223</v>
      </c>
      <c r="L18" s="261">
        <v>1.1854172773579115</v>
      </c>
      <c r="M18" s="248">
        <v>3.8510165301094075</v>
      </c>
      <c r="N18" s="250">
        <v>1.7557318535871067</v>
      </c>
      <c r="O18" s="217" t="s">
        <v>589</v>
      </c>
      <c r="P18" s="261">
        <v>-0.35661078365212262</v>
      </c>
      <c r="Q18" s="248">
        <v>1.2249495727699657</v>
      </c>
      <c r="R18" s="248">
        <v>1.9432147089087941</v>
      </c>
      <c r="S18" s="248" t="s">
        <v>546</v>
      </c>
      <c r="T18" s="248">
        <v>5.601705155633419</v>
      </c>
      <c r="U18" s="250">
        <v>-0.11213866697253883</v>
      </c>
      <c r="V18" s="261">
        <v>7.3209700920593299</v>
      </c>
      <c r="W18" s="248">
        <v>-8.6662387538218089E-2</v>
      </c>
      <c r="X18" s="248">
        <v>-0.23384439807639257</v>
      </c>
      <c r="Y18" s="250">
        <v>0.13731137105002822</v>
      </c>
      <c r="Z18" s="249">
        <v>-0.14251709688255032</v>
      </c>
      <c r="AA18" s="249">
        <v>2.1332278499919477E-2</v>
      </c>
    </row>
    <row r="19" spans="1:27" x14ac:dyDescent="0.2">
      <c r="A19" s="217" t="s">
        <v>590</v>
      </c>
      <c r="B19" s="249">
        <v>9.9124440580780071E-3</v>
      </c>
      <c r="C19" s="249">
        <v>-3.6410607654576044E-2</v>
      </c>
      <c r="D19" s="249">
        <v>0.46078328153490222</v>
      </c>
      <c r="E19" s="249">
        <v>2.8198889199365418E-2</v>
      </c>
      <c r="F19" s="261">
        <v>0.28477829228648521</v>
      </c>
      <c r="G19" s="248">
        <v>0.70005306183351235</v>
      </c>
      <c r="H19" s="248">
        <v>-0.15775916862598394</v>
      </c>
      <c r="I19" s="248">
        <v>-0.11469979980529943</v>
      </c>
      <c r="J19" s="248">
        <v>-1.0901762682681615E-2</v>
      </c>
      <c r="K19" s="250">
        <v>7.5730374747530194E-2</v>
      </c>
      <c r="L19" s="261">
        <v>0.65263499396101277</v>
      </c>
      <c r="M19" s="248">
        <v>0.27741489246500972</v>
      </c>
      <c r="N19" s="250">
        <v>0.60581356478851256</v>
      </c>
      <c r="O19" s="217" t="s">
        <v>590</v>
      </c>
      <c r="P19" s="261">
        <v>0.50723690115062636</v>
      </c>
      <c r="Q19" s="248">
        <v>1.2137158934259498</v>
      </c>
      <c r="R19" s="248">
        <v>-3.8299514416688663E-2</v>
      </c>
      <c r="S19" s="248">
        <v>0.41183864633694856</v>
      </c>
      <c r="T19" s="248">
        <v>1.3496031809179532</v>
      </c>
      <c r="U19" s="250">
        <v>0.53998217714359731</v>
      </c>
      <c r="V19" s="261">
        <v>2.40115910176723</v>
      </c>
      <c r="W19" s="248">
        <v>0.50808245128565699</v>
      </c>
      <c r="X19" s="248">
        <v>-0.35950496854915748</v>
      </c>
      <c r="Y19" s="250">
        <v>0.57437836221739369</v>
      </c>
      <c r="Z19" s="249">
        <v>-0.19731115351312734</v>
      </c>
      <c r="AA19" s="249">
        <v>-6.3560345740183433E-3</v>
      </c>
    </row>
    <row r="20" spans="1:27" x14ac:dyDescent="0.2">
      <c r="A20" s="217" t="s">
        <v>822</v>
      </c>
      <c r="B20" s="249">
        <v>3.6062269767558108E-2</v>
      </c>
      <c r="C20" s="249">
        <v>3.6740707331005096E-2</v>
      </c>
      <c r="D20" s="249">
        <v>0.21895751005269481</v>
      </c>
      <c r="E20" s="249">
        <v>6.1773128207750716E-2</v>
      </c>
      <c r="F20" s="261">
        <v>5.6846513073949501E-2</v>
      </c>
      <c r="G20" s="248">
        <v>0.39416233056035099</v>
      </c>
      <c r="H20" s="248">
        <v>0.17431163027805097</v>
      </c>
      <c r="I20" s="248">
        <v>0.10679110705574457</v>
      </c>
      <c r="J20" s="248">
        <v>0.22801673461341032</v>
      </c>
      <c r="K20" s="250">
        <v>0.16259821788443007</v>
      </c>
      <c r="L20" s="261">
        <v>0.29262710820048943</v>
      </c>
      <c r="M20" s="248">
        <v>0.20175179176600122</v>
      </c>
      <c r="N20" s="250">
        <v>0.27166270508666712</v>
      </c>
      <c r="O20" s="217" t="s">
        <v>822</v>
      </c>
      <c r="P20" s="261">
        <v>-0.16821574182336441</v>
      </c>
      <c r="Q20" s="248">
        <v>2.6256358802982418</v>
      </c>
      <c r="R20" s="248">
        <v>-0.17098476410399444</v>
      </c>
      <c r="S20" s="248">
        <v>0.6348578221455119</v>
      </c>
      <c r="T20" s="248">
        <v>0.97394488157719472</v>
      </c>
      <c r="U20" s="250">
        <v>9.8910053379250185E-2</v>
      </c>
      <c r="V20" s="261">
        <v>0.68758345753446926</v>
      </c>
      <c r="W20" s="248">
        <v>8.8324834594748936E-2</v>
      </c>
      <c r="X20" s="248">
        <v>0.35014673543428398</v>
      </c>
      <c r="Y20" s="250">
        <v>0.25804798327902145</v>
      </c>
      <c r="Z20" s="249">
        <v>-8.0528615749468124E-2</v>
      </c>
      <c r="AA20" s="249">
        <v>3.8177096689371082E-2</v>
      </c>
    </row>
    <row r="21" spans="1:27" x14ac:dyDescent="0.2">
      <c r="A21" s="217" t="s">
        <v>592</v>
      </c>
      <c r="B21" s="249">
        <v>-2.9000997895382019E-3</v>
      </c>
      <c r="C21" s="249">
        <v>4.4949129148184275E-2</v>
      </c>
      <c r="D21" s="249">
        <v>-6.0591335170438243E-2</v>
      </c>
      <c r="E21" s="249">
        <v>2.3414509820056661E-3</v>
      </c>
      <c r="F21" s="261">
        <v>0.13122529803617078</v>
      </c>
      <c r="G21" s="248">
        <v>0.33385096854637775</v>
      </c>
      <c r="H21" s="248">
        <v>0.17285195762094285</v>
      </c>
      <c r="I21" s="248">
        <v>0.28355406308974573</v>
      </c>
      <c r="J21" s="248">
        <v>0.23599111094802816</v>
      </c>
      <c r="K21" s="250">
        <v>0.19414900261702184</v>
      </c>
      <c r="L21" s="261">
        <v>0.31695574337355947</v>
      </c>
      <c r="M21" s="248">
        <v>0.48648259790676085</v>
      </c>
      <c r="N21" s="250">
        <v>0.34336086332032312</v>
      </c>
      <c r="O21" s="217" t="s">
        <v>592</v>
      </c>
      <c r="P21" s="261">
        <v>0.20328668929513904</v>
      </c>
      <c r="Q21" s="248">
        <v>0.98271262257770675</v>
      </c>
      <c r="R21" s="248">
        <v>-0.28652943381026741</v>
      </c>
      <c r="S21" s="248">
        <v>0.32451651888648003</v>
      </c>
      <c r="T21" s="248">
        <v>0.76123481557364814</v>
      </c>
      <c r="U21" s="250">
        <v>0.13419519032124327</v>
      </c>
      <c r="V21" s="261">
        <v>0.18762492196200942</v>
      </c>
      <c r="W21" s="248">
        <v>0.49602085482819103</v>
      </c>
      <c r="X21" s="248">
        <v>0.13001970414377895</v>
      </c>
      <c r="Y21" s="250">
        <v>0.30054837843776938</v>
      </c>
      <c r="Z21" s="249">
        <v>-0.15631058867304282</v>
      </c>
      <c r="AA21" s="249">
        <v>1.5636285354583501E-2</v>
      </c>
    </row>
    <row r="22" spans="1:27" x14ac:dyDescent="0.2">
      <c r="A22" s="217" t="s">
        <v>819</v>
      </c>
      <c r="B22" s="249">
        <v>3.5539140404634573E-2</v>
      </c>
      <c r="C22" s="249">
        <v>6.7933545052116129E-2</v>
      </c>
      <c r="D22" s="249">
        <v>0.52244939965489978</v>
      </c>
      <c r="E22" s="249">
        <v>1.6757870431791444E-2</v>
      </c>
      <c r="F22" s="261">
        <v>0.20044410719083694</v>
      </c>
      <c r="G22" s="248">
        <v>0.26844659323336062</v>
      </c>
      <c r="H22" s="248">
        <v>5.0721212311529484E-2</v>
      </c>
      <c r="I22" s="248">
        <v>0.20240481246607356</v>
      </c>
      <c r="J22" s="248">
        <v>0.26061220148459507</v>
      </c>
      <c r="K22" s="250">
        <v>0.14932758134222079</v>
      </c>
      <c r="L22" s="261">
        <v>0.2225873225910675</v>
      </c>
      <c r="M22" s="248">
        <v>0.29730128047890703</v>
      </c>
      <c r="N22" s="250">
        <v>0.2327329823264388</v>
      </c>
      <c r="O22" s="217" t="s">
        <v>819</v>
      </c>
      <c r="P22" s="261">
        <v>0.19308029191787313</v>
      </c>
      <c r="Q22" s="248">
        <v>1.9222543670957823</v>
      </c>
      <c r="R22" s="248">
        <v>-0.47149003464884598</v>
      </c>
      <c r="S22" s="248">
        <v>4.8433514393280808E-2</v>
      </c>
      <c r="T22" s="248">
        <v>1.6232532906952426</v>
      </c>
      <c r="U22" s="250">
        <v>0.16554125491388039</v>
      </c>
      <c r="V22" s="261">
        <v>-6.2254822830864254E-2</v>
      </c>
      <c r="W22" s="248">
        <v>0.41096457791825824</v>
      </c>
      <c r="X22" s="248">
        <v>0.10209222087831149</v>
      </c>
      <c r="Y22" s="250">
        <v>0.20799233627278713</v>
      </c>
      <c r="Z22" s="249">
        <v>-9.5599800575292493E-2</v>
      </c>
      <c r="AA22" s="249">
        <v>4.9607071995045438E-2</v>
      </c>
    </row>
    <row r="23" spans="1:27" x14ac:dyDescent="0.2">
      <c r="A23" s="230" t="s">
        <v>820</v>
      </c>
      <c r="B23" s="249">
        <v>-1.0734605256450536E-2</v>
      </c>
      <c r="C23" s="249">
        <v>3.8141700614010787E-2</v>
      </c>
      <c r="D23" s="249">
        <v>-0.22464005487772065</v>
      </c>
      <c r="E23" s="249">
        <v>9.8446691358278215E-5</v>
      </c>
      <c r="F23" s="262">
        <v>0.11039920564690675</v>
      </c>
      <c r="G23" s="263">
        <v>0.36523409118415184</v>
      </c>
      <c r="H23" s="263">
        <v>0.23084446162738681</v>
      </c>
      <c r="I23" s="263">
        <v>0.32022968680971342</v>
      </c>
      <c r="J23" s="263">
        <v>0.22606535116504367</v>
      </c>
      <c r="K23" s="264">
        <v>0.21259728466959293</v>
      </c>
      <c r="L23" s="262">
        <v>0.35283208464076043</v>
      </c>
      <c r="M23" s="263">
        <v>0.54446758133219797</v>
      </c>
      <c r="N23" s="264">
        <v>0.38408932352448155</v>
      </c>
      <c r="O23" s="230" t="s">
        <v>820</v>
      </c>
      <c r="P23" s="261">
        <v>0.20806482142431082</v>
      </c>
      <c r="Q23" s="248">
        <v>0.64405818509206969</v>
      </c>
      <c r="R23" s="248">
        <v>-0.21591097197161646</v>
      </c>
      <c r="S23" s="248">
        <v>0.42987445200027818</v>
      </c>
      <c r="T23" s="248">
        <v>0.40138303680302401</v>
      </c>
      <c r="U23" s="250">
        <v>0.12078145856832601</v>
      </c>
      <c r="V23" s="261">
        <v>0.26058633559642663</v>
      </c>
      <c r="W23" s="248">
        <v>0.51634650432943241</v>
      </c>
      <c r="X23" s="248">
        <v>0.13807629184716497</v>
      </c>
      <c r="Y23" s="250">
        <v>0.32519135282452161</v>
      </c>
      <c r="Z23" s="249">
        <v>-0.17375154210411026</v>
      </c>
      <c r="AA23" s="249">
        <v>7.6024551777247318E-3</v>
      </c>
    </row>
    <row r="24" spans="1:27" x14ac:dyDescent="0.2">
      <c r="A24" s="234" t="s">
        <v>716</v>
      </c>
      <c r="B24" s="252">
        <v>4.4570920814501758E-3</v>
      </c>
      <c r="C24" s="252">
        <v>-1.0859616118562787E-2</v>
      </c>
      <c r="D24" s="252">
        <v>2.3335208807191421E-2</v>
      </c>
      <c r="E24" s="252">
        <v>5.9887022182146588E-2</v>
      </c>
      <c r="F24" s="253">
        <v>3.0486492234476525E-2</v>
      </c>
      <c r="G24" s="254">
        <v>0.18213713893388239</v>
      </c>
      <c r="H24" s="254">
        <v>8.5043336162299088E-2</v>
      </c>
      <c r="I24" s="254">
        <v>-5.5195282015222391E-3</v>
      </c>
      <c r="J24" s="254">
        <v>9.570371534373745E-2</v>
      </c>
      <c r="K24" s="255">
        <v>7.1080616192164214E-2</v>
      </c>
      <c r="L24" s="253">
        <v>0.17587816656564614</v>
      </c>
      <c r="M24" s="254">
        <v>0.64699668776579022</v>
      </c>
      <c r="N24" s="255">
        <v>0.22387475976338544</v>
      </c>
      <c r="O24" s="228" t="s">
        <v>716</v>
      </c>
      <c r="P24" s="253">
        <v>-4.6527957131643927E-2</v>
      </c>
      <c r="Q24" s="254">
        <v>0.79236121772284851</v>
      </c>
      <c r="R24" s="254">
        <v>-3.1244896631070995E-2</v>
      </c>
      <c r="S24" s="254">
        <v>0.16212315514006104</v>
      </c>
      <c r="T24" s="254">
        <v>0.37189623539122163</v>
      </c>
      <c r="U24" s="255">
        <v>1.5353443199692229E-2</v>
      </c>
      <c r="V24" s="253">
        <v>0.21565679638228508</v>
      </c>
      <c r="W24" s="254">
        <v>0.12457213509605913</v>
      </c>
      <c r="X24" s="254">
        <v>2.4848636202156049E-2</v>
      </c>
      <c r="Y24" s="255">
        <v>0.10921005847601206</v>
      </c>
      <c r="Z24" s="252">
        <v>-0.20946298787614293</v>
      </c>
      <c r="AA24" s="252">
        <v>-5.4983861560664593E-4</v>
      </c>
    </row>
    <row r="25" spans="1:27" x14ac:dyDescent="0.2">
      <c r="A25" s="533" t="s">
        <v>151</v>
      </c>
      <c r="B25" s="257"/>
      <c r="C25" s="256"/>
      <c r="D25" s="256"/>
      <c r="E25" s="256"/>
      <c r="F25" s="257"/>
      <c r="G25" s="257"/>
      <c r="H25" s="257"/>
      <c r="I25" s="257"/>
      <c r="J25" s="257"/>
      <c r="K25" s="257"/>
      <c r="L25" s="257"/>
      <c r="M25" s="257"/>
      <c r="N25" s="258"/>
      <c r="O25" s="533" t="s">
        <v>823</v>
      </c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8"/>
      <c r="AA25" s="256"/>
    </row>
    <row r="26" spans="1:27" x14ac:dyDescent="0.2">
      <c r="A26" s="229" t="s">
        <v>587</v>
      </c>
      <c r="B26" s="261">
        <v>0.19637482703509535</v>
      </c>
      <c r="C26" s="261">
        <v>0.35077468063626616</v>
      </c>
      <c r="D26" s="261">
        <v>1.5540645124568764E-2</v>
      </c>
      <c r="E26" s="261">
        <v>-4.809235042352844E-2</v>
      </c>
      <c r="F26" s="261">
        <v>0.1842619023500951</v>
      </c>
      <c r="G26" s="248">
        <v>0.94502066338793056</v>
      </c>
      <c r="H26" s="248">
        <v>0.47556585792239492</v>
      </c>
      <c r="I26" s="248">
        <v>-0.38742266480729837</v>
      </c>
      <c r="J26" s="248">
        <v>0.42398001434707355</v>
      </c>
      <c r="K26" s="248">
        <v>0.43623135902618726</v>
      </c>
      <c r="L26" s="261">
        <v>0.27831855326418742</v>
      </c>
      <c r="M26" s="248">
        <v>0.82028541473836758</v>
      </c>
      <c r="N26" s="250">
        <v>0.33177373835858237</v>
      </c>
      <c r="O26" s="217" t="s">
        <v>587</v>
      </c>
      <c r="P26" s="261">
        <v>0.24110402599000724</v>
      </c>
      <c r="Q26" s="248">
        <v>-0.20781342042204731</v>
      </c>
      <c r="R26" s="248">
        <v>0.2024427527487771</v>
      </c>
      <c r="S26" s="248">
        <v>-0.17642542852385179</v>
      </c>
      <c r="T26" s="248">
        <v>1.0523890065036303</v>
      </c>
      <c r="U26" s="250">
        <v>0.23291931741117611</v>
      </c>
      <c r="V26" s="261">
        <v>5.9886068667805104E-2</v>
      </c>
      <c r="W26" s="248">
        <v>-0.5526539708265803</v>
      </c>
      <c r="X26" s="248">
        <v>-0.58609614923470676</v>
      </c>
      <c r="Y26" s="250">
        <v>-0.52540550751583792</v>
      </c>
      <c r="Z26" s="250">
        <v>-0.6387617960039409</v>
      </c>
      <c r="AA26" s="250">
        <v>1.6703955294383066E-2</v>
      </c>
    </row>
    <row r="27" spans="1:27" x14ac:dyDescent="0.2">
      <c r="A27" s="217" t="s">
        <v>588</v>
      </c>
      <c r="B27" s="261">
        <v>0.12429910869609961</v>
      </c>
      <c r="C27" s="261">
        <v>0.30894787526796041</v>
      </c>
      <c r="D27" s="261">
        <v>0.27159009319717353</v>
      </c>
      <c r="E27" s="261">
        <v>-1.5940549610933608E-2</v>
      </c>
      <c r="F27" s="261">
        <v>-0.18724628003966171</v>
      </c>
      <c r="G27" s="248">
        <v>-0.48145307710044316</v>
      </c>
      <c r="H27" s="248">
        <v>0.14149622255821837</v>
      </c>
      <c r="I27" s="248">
        <v>6.4530206368953644</v>
      </c>
      <c r="J27" s="248">
        <v>0.98085222348831591</v>
      </c>
      <c r="K27" s="248">
        <v>1.2413372571119963E-2</v>
      </c>
      <c r="L27" s="261">
        <v>0.26725125494733049</v>
      </c>
      <c r="M27" s="248">
        <v>0.51337610064414596</v>
      </c>
      <c r="N27" s="250">
        <v>0.30421126660041486</v>
      </c>
      <c r="O27" s="217" t="s">
        <v>588</v>
      </c>
      <c r="P27" s="261">
        <v>-8.6339938172030672E-2</v>
      </c>
      <c r="Q27" s="248">
        <v>0.42502236010904526</v>
      </c>
      <c r="R27" s="248">
        <v>3.2144971369659769E-2</v>
      </c>
      <c r="S27" s="248">
        <v>-0.46778180954929938</v>
      </c>
      <c r="T27" s="248">
        <v>1.7457538256954011</v>
      </c>
      <c r="U27" s="250">
        <v>6.7064285174641247E-2</v>
      </c>
      <c r="V27" s="261">
        <v>-0.68917744038529194</v>
      </c>
      <c r="W27" s="248" t="s">
        <v>214</v>
      </c>
      <c r="X27" s="248">
        <v>-0.65880087680519162</v>
      </c>
      <c r="Y27" s="250">
        <v>-0.46394736328145936</v>
      </c>
      <c r="Z27" s="250">
        <v>-0.46628979213648525</v>
      </c>
      <c r="AA27" s="250">
        <v>1.3019260105233021E-2</v>
      </c>
    </row>
    <row r="28" spans="1:27" x14ac:dyDescent="0.2">
      <c r="A28" s="217" t="s">
        <v>589</v>
      </c>
      <c r="B28" s="261">
        <v>2.5606176878250504</v>
      </c>
      <c r="C28" s="261" t="s">
        <v>214</v>
      </c>
      <c r="D28" s="261">
        <v>-2.461850691738765E-3</v>
      </c>
      <c r="E28" s="261">
        <v>-5.5637268882778756E-2</v>
      </c>
      <c r="F28" s="261" t="s">
        <v>214</v>
      </c>
      <c r="G28" s="248" t="s">
        <v>214</v>
      </c>
      <c r="H28" s="248">
        <v>-0.8515878899515541</v>
      </c>
      <c r="I28" s="248" t="s">
        <v>214</v>
      </c>
      <c r="J28" s="248" t="s">
        <v>214</v>
      </c>
      <c r="K28" s="248">
        <v>-0.81848687725257485</v>
      </c>
      <c r="L28" s="261">
        <v>0.3729483551580246</v>
      </c>
      <c r="M28" s="248">
        <v>0.55717266840714319</v>
      </c>
      <c r="N28" s="250">
        <v>0.38340465848828664</v>
      </c>
      <c r="O28" s="217" t="s">
        <v>589</v>
      </c>
      <c r="P28" s="261">
        <v>-0.5742081458770556</v>
      </c>
      <c r="Q28" s="248">
        <v>-1</v>
      </c>
      <c r="R28" s="248">
        <v>0.52317533050480969</v>
      </c>
      <c r="S28" s="248" t="s">
        <v>214</v>
      </c>
      <c r="T28" s="248" t="s">
        <v>214</v>
      </c>
      <c r="U28" s="250">
        <v>-0.3637848725979842</v>
      </c>
      <c r="V28" s="261" t="s">
        <v>214</v>
      </c>
      <c r="W28" s="248" t="s">
        <v>214</v>
      </c>
      <c r="X28" s="248" t="s">
        <v>214</v>
      </c>
      <c r="Y28" s="250" t="s">
        <v>214</v>
      </c>
      <c r="Z28" s="250">
        <v>-0.45463064643565154</v>
      </c>
      <c r="AA28" s="250">
        <v>2.6863084000000592E-2</v>
      </c>
    </row>
    <row r="29" spans="1:27" x14ac:dyDescent="0.2">
      <c r="A29" s="217" t="s">
        <v>590</v>
      </c>
      <c r="B29" s="261">
        <v>-0.38237549986033148</v>
      </c>
      <c r="C29" s="261">
        <v>0.36140795885053301</v>
      </c>
      <c r="D29" s="261">
        <v>-0.24832685139251043</v>
      </c>
      <c r="E29" s="261">
        <v>8.7575734559141694E-2</v>
      </c>
      <c r="F29" s="261">
        <v>4.9530335461654023</v>
      </c>
      <c r="G29" s="248" t="s">
        <v>214</v>
      </c>
      <c r="H29" s="248">
        <v>4.0473972631529902</v>
      </c>
      <c r="I29" s="248" t="s">
        <v>214</v>
      </c>
      <c r="J29" s="248" t="s">
        <v>214</v>
      </c>
      <c r="K29" s="248">
        <v>9.9673552609142479</v>
      </c>
      <c r="L29" s="261">
        <v>-0.10784839880644115</v>
      </c>
      <c r="M29" s="248">
        <v>6.1147083086279306</v>
      </c>
      <c r="N29" s="250">
        <v>-2.2829401287414841E-2</v>
      </c>
      <c r="O29" s="217" t="s">
        <v>590</v>
      </c>
      <c r="P29" s="261">
        <v>0.27219656313471918</v>
      </c>
      <c r="Q29" s="248">
        <v>-1</v>
      </c>
      <c r="R29" s="248">
        <v>-0.18845040068023844</v>
      </c>
      <c r="S29" s="248" t="s">
        <v>214</v>
      </c>
      <c r="T29" s="248">
        <v>11.972882137858665</v>
      </c>
      <c r="U29" s="250">
        <v>0.54491539114627163</v>
      </c>
      <c r="V29" s="261" t="s">
        <v>214</v>
      </c>
      <c r="W29" s="248" t="s">
        <v>214</v>
      </c>
      <c r="X29" s="248" t="s">
        <v>214</v>
      </c>
      <c r="Y29" s="250" t="s">
        <v>214</v>
      </c>
      <c r="Z29" s="250">
        <v>-0.68600703971352839</v>
      </c>
      <c r="AA29" s="250">
        <v>-6.8231284742642506E-2</v>
      </c>
    </row>
    <row r="30" spans="1:27" x14ac:dyDescent="0.2">
      <c r="A30" s="217" t="s">
        <v>822</v>
      </c>
      <c r="B30" s="261">
        <v>1.3401120457498132</v>
      </c>
      <c r="C30" s="261">
        <v>0.7245343794912722</v>
      </c>
      <c r="D30" s="261">
        <v>0.18277668731005026</v>
      </c>
      <c r="E30" s="261">
        <v>8.8014953675940477E-2</v>
      </c>
      <c r="F30" s="261">
        <v>-0.64756559783972156</v>
      </c>
      <c r="G30" s="248">
        <v>0.55467512376390649</v>
      </c>
      <c r="H30" s="248">
        <v>-0.2272687026628416</v>
      </c>
      <c r="I30" s="248">
        <v>-1</v>
      </c>
      <c r="J30" s="248">
        <v>8.6901830957882282</v>
      </c>
      <c r="K30" s="248">
        <v>-0.12229587908201944</v>
      </c>
      <c r="L30" s="261">
        <v>0.10341606297596551</v>
      </c>
      <c r="M30" s="248">
        <v>0.79040016300880134</v>
      </c>
      <c r="N30" s="250">
        <v>0.19280674847643264</v>
      </c>
      <c r="O30" s="217" t="s">
        <v>822</v>
      </c>
      <c r="P30" s="261">
        <v>-0.11305665185674862</v>
      </c>
      <c r="Q30" s="248">
        <v>7.0597386146925665</v>
      </c>
      <c r="R30" s="248">
        <v>0.48098756404169585</v>
      </c>
      <c r="S30" s="248">
        <v>1.3689885660370193</v>
      </c>
      <c r="T30" s="248">
        <v>0.26888964174245045</v>
      </c>
      <c r="U30" s="250">
        <v>0.24436327554288928</v>
      </c>
      <c r="V30" s="261" t="s">
        <v>214</v>
      </c>
      <c r="W30" s="248" t="s">
        <v>214</v>
      </c>
      <c r="X30" s="248">
        <v>0.34096617503489624</v>
      </c>
      <c r="Y30" s="250">
        <v>0.34096617503489624</v>
      </c>
      <c r="Z30" s="250">
        <v>-0.57177593490973688</v>
      </c>
      <c r="AA30" s="250">
        <v>0.1054859136253028</v>
      </c>
    </row>
    <row r="31" spans="1:27" x14ac:dyDescent="0.2">
      <c r="A31" s="217" t="s">
        <v>592</v>
      </c>
      <c r="B31" s="261">
        <v>0.45682791970533465</v>
      </c>
      <c r="C31" s="261">
        <v>0.73576922887166907</v>
      </c>
      <c r="D31" s="261">
        <v>1.7009673044944496E-2</v>
      </c>
      <c r="E31" s="261">
        <v>2.8020250747011088E-2</v>
      </c>
      <c r="F31" s="261">
        <v>-7.9255435536763619E-2</v>
      </c>
      <c r="G31" s="248">
        <v>0.94909912351376979</v>
      </c>
      <c r="H31" s="248">
        <v>1.4297468204816699E-2</v>
      </c>
      <c r="I31" s="248">
        <v>-0.6805929377855664</v>
      </c>
      <c r="J31" s="248">
        <v>-0.65278708632687188</v>
      </c>
      <c r="K31" s="248">
        <v>0.24702172360869623</v>
      </c>
      <c r="L31" s="261">
        <v>9.3814408471585731E-2</v>
      </c>
      <c r="M31" s="248">
        <v>0.65266213547531393</v>
      </c>
      <c r="N31" s="250">
        <v>0.17020850022066258</v>
      </c>
      <c r="O31" s="217" t="s">
        <v>592</v>
      </c>
      <c r="P31" s="261">
        <v>0.1292732063398081</v>
      </c>
      <c r="Q31" s="248">
        <v>-0.45263161513643968</v>
      </c>
      <c r="R31" s="248">
        <v>-0.25158900768498182</v>
      </c>
      <c r="S31" s="248">
        <v>-0.34688610222334781</v>
      </c>
      <c r="T31" s="248">
        <v>2.1182025060823113</v>
      </c>
      <c r="U31" s="250">
        <v>3.4824687771579654E-3</v>
      </c>
      <c r="V31" s="261" t="s">
        <v>214</v>
      </c>
      <c r="W31" s="248" t="s">
        <v>214</v>
      </c>
      <c r="X31" s="248" t="s">
        <v>214</v>
      </c>
      <c r="Y31" s="250" t="s">
        <v>214</v>
      </c>
      <c r="Z31" s="250">
        <v>-0.21409388782747096</v>
      </c>
      <c r="AA31" s="250">
        <v>5.3396625317797985E-2</v>
      </c>
    </row>
    <row r="32" spans="1:27" x14ac:dyDescent="0.2">
      <c r="A32" s="217" t="s">
        <v>819</v>
      </c>
      <c r="B32" s="261">
        <v>0.66630982521248661</v>
      </c>
      <c r="C32" s="261">
        <v>1.1802896102434781</v>
      </c>
      <c r="D32" s="261">
        <v>-7.5999882354983783E-2</v>
      </c>
      <c r="E32" s="261">
        <v>-0.1183715865897812</v>
      </c>
      <c r="F32" s="261">
        <v>0.47771073532131902</v>
      </c>
      <c r="G32" s="248">
        <v>40.920580317480699</v>
      </c>
      <c r="H32" s="248">
        <v>1.2392025036001049</v>
      </c>
      <c r="I32" s="248">
        <v>0.4524599099003106</v>
      </c>
      <c r="J32" s="248">
        <v>-0.87797599370641144</v>
      </c>
      <c r="K32" s="248">
        <v>2.2143575740040595</v>
      </c>
      <c r="L32" s="261">
        <v>5.7711357563893229E-2</v>
      </c>
      <c r="M32" s="248">
        <v>1.9444764030156194</v>
      </c>
      <c r="N32" s="250">
        <v>0.16741284946248935</v>
      </c>
      <c r="O32" s="217" t="s">
        <v>819</v>
      </c>
      <c r="P32" s="261">
        <v>0.10027837053049038</v>
      </c>
      <c r="Q32" s="248">
        <v>-0.62491094012476878</v>
      </c>
      <c r="R32" s="248">
        <v>7.0838695246734806E-2</v>
      </c>
      <c r="S32" s="248">
        <v>-0.77538248940378751</v>
      </c>
      <c r="T32" s="248">
        <v>3.9540762350743277</v>
      </c>
      <c r="U32" s="250">
        <v>0.18785337456534901</v>
      </c>
      <c r="V32" s="261" t="s">
        <v>214</v>
      </c>
      <c r="W32" s="248" t="s">
        <v>214</v>
      </c>
      <c r="X32" s="248" t="s">
        <v>214</v>
      </c>
      <c r="Y32" s="250" t="s">
        <v>214</v>
      </c>
      <c r="Z32" s="250">
        <v>-0.66459524741241083</v>
      </c>
      <c r="AA32" s="250">
        <v>3.1148498717227913E-2</v>
      </c>
    </row>
    <row r="33" spans="1:27" x14ac:dyDescent="0.2">
      <c r="A33" s="230" t="s">
        <v>820</v>
      </c>
      <c r="B33" s="261">
        <v>0.3465297955740041</v>
      </c>
      <c r="C33" s="261">
        <v>0.58904654320659811</v>
      </c>
      <c r="D33" s="261">
        <v>4.6014816790870938E-2</v>
      </c>
      <c r="E33" s="261">
        <v>4.8828981608563637E-2</v>
      </c>
      <c r="F33" s="261">
        <v>-0.38760670872206615</v>
      </c>
      <c r="G33" s="248">
        <v>-0.41465531417317769</v>
      </c>
      <c r="H33" s="248">
        <v>-0.33201519528325174</v>
      </c>
      <c r="I33" s="248">
        <v>-0.78987228489278005</v>
      </c>
      <c r="J33" s="248">
        <v>-1.4846687130558145E-2</v>
      </c>
      <c r="K33" s="248">
        <v>-0.38445524763640149</v>
      </c>
      <c r="L33" s="261">
        <v>0.10860152576529325</v>
      </c>
      <c r="M33" s="248">
        <v>0.48762988715265676</v>
      </c>
      <c r="N33" s="250">
        <v>0.17122337182843683</v>
      </c>
      <c r="O33" s="230" t="s">
        <v>820</v>
      </c>
      <c r="P33" s="261">
        <v>0.13925315496528734</v>
      </c>
      <c r="Q33" s="248">
        <v>-0.34640640164216052</v>
      </c>
      <c r="R33" s="248">
        <v>-0.33930690027758625</v>
      </c>
      <c r="S33" s="248">
        <v>1.6413149524394131</v>
      </c>
      <c r="T33" s="248">
        <v>1.4143643421834953</v>
      </c>
      <c r="U33" s="250">
        <v>-6.1444888269189257E-2</v>
      </c>
      <c r="V33" s="261" t="s">
        <v>214</v>
      </c>
      <c r="W33" s="248" t="s">
        <v>214</v>
      </c>
      <c r="X33" s="248" t="s">
        <v>214</v>
      </c>
      <c r="Y33" s="250" t="s">
        <v>214</v>
      </c>
      <c r="Z33" s="250">
        <v>1.1005745486183161E-2</v>
      </c>
      <c r="AA33" s="250">
        <v>5.9652464181487286E-2</v>
      </c>
    </row>
    <row r="34" spans="1:27" x14ac:dyDescent="0.2">
      <c r="A34" s="234" t="s">
        <v>716</v>
      </c>
      <c r="B34" s="265">
        <v>0.27465506195202805</v>
      </c>
      <c r="C34" s="265">
        <v>0.40661658159503178</v>
      </c>
      <c r="D34" s="265">
        <v>2.2249436341833517E-2</v>
      </c>
      <c r="E34" s="265">
        <v>-1.3019149311332745E-2</v>
      </c>
      <c r="F34" s="266">
        <v>-7.1384129466585233E-2</v>
      </c>
      <c r="G34" s="267">
        <v>0.53617377501851582</v>
      </c>
      <c r="H34" s="267">
        <v>0.18213242893004566</v>
      </c>
      <c r="I34" s="267">
        <v>0.47149396069049132</v>
      </c>
      <c r="J34" s="267">
        <v>0.52375369919309622</v>
      </c>
      <c r="K34" s="267">
        <v>0.21732107580029814</v>
      </c>
      <c r="L34" s="266">
        <v>0.25684261160960031</v>
      </c>
      <c r="M34" s="267">
        <v>0.76275946858982224</v>
      </c>
      <c r="N34" s="268">
        <v>0.31111194281081533</v>
      </c>
      <c r="O34" s="239" t="s">
        <v>716</v>
      </c>
      <c r="P34" s="266">
        <v>0.19126511712769423</v>
      </c>
      <c r="Q34" s="267">
        <v>-0.16792233640920751</v>
      </c>
      <c r="R34" s="267">
        <v>0.15889642864642495</v>
      </c>
      <c r="S34" s="267">
        <v>-0.19954188952904817</v>
      </c>
      <c r="T34" s="267">
        <v>1.2217821909275117</v>
      </c>
      <c r="U34" s="268">
        <v>0.19959195953897413</v>
      </c>
      <c r="V34" s="266">
        <v>-8.4411930219471021E-2</v>
      </c>
      <c r="W34" s="267">
        <v>-0.24827795786061591</v>
      </c>
      <c r="X34" s="267">
        <v>-0.53914967599178121</v>
      </c>
      <c r="Y34" s="268">
        <v>-0.4148038242721408</v>
      </c>
      <c r="Z34" s="268">
        <v>-0.59141414682164872</v>
      </c>
      <c r="AA34" s="268">
        <v>2.1690369702612289E-2</v>
      </c>
    </row>
    <row r="36" spans="1:27" x14ac:dyDescent="0.2">
      <c r="A36" s="215" t="s">
        <v>358</v>
      </c>
      <c r="O36" s="215" t="s">
        <v>358</v>
      </c>
    </row>
    <row r="37" spans="1:27" x14ac:dyDescent="0.2">
      <c r="A37" s="215" t="s">
        <v>219</v>
      </c>
      <c r="O37" s="215" t="s">
        <v>319</v>
      </c>
    </row>
  </sheetData>
  <mergeCells count="8">
    <mergeCell ref="F4:K4"/>
    <mergeCell ref="L4:N4"/>
    <mergeCell ref="P4:U4"/>
    <mergeCell ref="V4:Y4"/>
    <mergeCell ref="A1:N1"/>
    <mergeCell ref="A2:N2"/>
    <mergeCell ref="O2:AA2"/>
    <mergeCell ref="O1:AA1"/>
  </mergeCells>
  <printOptions horizontalCentered="1"/>
  <pageMargins left="1" right="1" top="1" bottom="1" header="0.5" footer="0.5"/>
  <pageSetup scale="28" orientation="portrait" horizontalDpi="1200" verticalDpi="1200" r:id="rId1"/>
  <colBreaks count="1" manualBreakCount="1">
    <brk id="14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A37"/>
  <sheetViews>
    <sheetView showGridLines="0" zoomScaleNormal="100" workbookViewId="0">
      <selection sqref="A1:N1"/>
    </sheetView>
  </sheetViews>
  <sheetFormatPr defaultRowHeight="12" x14ac:dyDescent="0.2"/>
  <cols>
    <col min="1" max="1" width="17.7109375" style="215" customWidth="1"/>
    <col min="2" max="14" width="11.7109375" style="215" customWidth="1"/>
    <col min="15" max="15" width="17.7109375" style="215" customWidth="1"/>
    <col min="16" max="27" width="11.7109375" style="215" customWidth="1"/>
    <col min="28" max="16384" width="9.140625" style="215"/>
  </cols>
  <sheetData>
    <row r="1" spans="1:27" s="355" customFormat="1" ht="15.75" x14ac:dyDescent="0.25">
      <c r="A1" s="1090" t="str">
        <f>CONCATENATE('List of Tables'!A79,":  ",'List of Tables'!C79)</f>
        <v>TABLE 66:  Visitor Arrival Growth by Island and MMA 2013 vs. 2012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1090" t="str">
        <f>CONCATENATE(A1," (continued)")</f>
        <v>TABLE 66:  Visitor Arrival Growth by Island and MMA 2013 vs. 2012 (continued)</v>
      </c>
      <c r="P1" s="1090"/>
      <c r="Q1" s="1090"/>
      <c r="R1" s="1090"/>
      <c r="S1" s="1090"/>
      <c r="T1" s="1090"/>
      <c r="U1" s="1090"/>
      <c r="V1" s="1090"/>
      <c r="W1" s="1090"/>
      <c r="X1" s="1090"/>
      <c r="Y1" s="1090"/>
      <c r="Z1" s="1090"/>
      <c r="AA1" s="1090"/>
    </row>
    <row r="2" spans="1:27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 t="s">
        <v>260</v>
      </c>
      <c r="P2" s="1040"/>
      <c r="Q2" s="1040"/>
      <c r="R2" s="1040"/>
      <c r="S2" s="1040"/>
      <c r="T2" s="1040"/>
      <c r="U2" s="1040"/>
      <c r="V2" s="1040"/>
      <c r="W2" s="1040"/>
      <c r="X2" s="1040"/>
      <c r="Y2" s="1040"/>
      <c r="Z2" s="1040"/>
      <c r="AA2" s="1040"/>
    </row>
    <row r="4" spans="1:27" ht="24" x14ac:dyDescent="0.2">
      <c r="A4" s="216" t="s">
        <v>317</v>
      </c>
      <c r="B4" s="216" t="s">
        <v>816</v>
      </c>
      <c r="C4" s="216" t="s">
        <v>817</v>
      </c>
      <c r="D4" s="216" t="s">
        <v>264</v>
      </c>
      <c r="E4" s="356" t="s">
        <v>265</v>
      </c>
      <c r="F4" s="1121" t="s">
        <v>266</v>
      </c>
      <c r="G4" s="1122"/>
      <c r="H4" s="1122"/>
      <c r="I4" s="1122"/>
      <c r="J4" s="1122"/>
      <c r="K4" s="1123"/>
      <c r="L4" s="1121" t="s">
        <v>267</v>
      </c>
      <c r="M4" s="1122"/>
      <c r="N4" s="1123"/>
      <c r="O4" s="216" t="s">
        <v>317</v>
      </c>
      <c r="P4" s="1121" t="s">
        <v>268</v>
      </c>
      <c r="Q4" s="1122"/>
      <c r="R4" s="1122"/>
      <c r="S4" s="1122"/>
      <c r="T4" s="1122"/>
      <c r="U4" s="1122"/>
      <c r="V4" s="1121" t="s">
        <v>269</v>
      </c>
      <c r="W4" s="1122"/>
      <c r="X4" s="1122"/>
      <c r="Y4" s="1122"/>
      <c r="Z4" s="216" t="s">
        <v>270</v>
      </c>
      <c r="AA4" s="356" t="s">
        <v>149</v>
      </c>
    </row>
    <row r="5" spans="1:27" ht="36" x14ac:dyDescent="0.2">
      <c r="A5" s="530" t="s">
        <v>149</v>
      </c>
      <c r="B5" s="530" t="s">
        <v>324</v>
      </c>
      <c r="C5" s="530" t="s">
        <v>818</v>
      </c>
      <c r="D5" s="300" t="s">
        <v>274</v>
      </c>
      <c r="E5" s="531" t="s">
        <v>275</v>
      </c>
      <c r="F5" s="300" t="s">
        <v>276</v>
      </c>
      <c r="G5" s="300" t="s">
        <v>277</v>
      </c>
      <c r="H5" s="300" t="s">
        <v>278</v>
      </c>
      <c r="I5" s="300" t="s">
        <v>279</v>
      </c>
      <c r="J5" s="300" t="s">
        <v>280</v>
      </c>
      <c r="K5" s="531" t="s">
        <v>281</v>
      </c>
      <c r="L5" s="300" t="s">
        <v>318</v>
      </c>
      <c r="M5" s="300" t="s">
        <v>282</v>
      </c>
      <c r="N5" s="531" t="s">
        <v>283</v>
      </c>
      <c r="O5" s="530" t="s">
        <v>149</v>
      </c>
      <c r="P5" s="532" t="s">
        <v>284</v>
      </c>
      <c r="Q5" s="532" t="s">
        <v>285</v>
      </c>
      <c r="R5" s="532" t="s">
        <v>286</v>
      </c>
      <c r="S5" s="532" t="s">
        <v>287</v>
      </c>
      <c r="T5" s="532" t="s">
        <v>288</v>
      </c>
      <c r="U5" s="530" t="s">
        <v>289</v>
      </c>
      <c r="V5" s="530" t="s">
        <v>290</v>
      </c>
      <c r="W5" s="300" t="s">
        <v>291</v>
      </c>
      <c r="X5" s="300" t="s">
        <v>292</v>
      </c>
      <c r="Y5" s="300" t="s">
        <v>293</v>
      </c>
      <c r="Z5" s="532" t="s">
        <v>294</v>
      </c>
      <c r="AA5" s="531" t="s">
        <v>148</v>
      </c>
    </row>
    <row r="6" spans="1:27" x14ac:dyDescent="0.2">
      <c r="A6" s="217" t="s">
        <v>587</v>
      </c>
      <c r="B6" s="248">
        <v>2.5885226202736478E-2</v>
      </c>
      <c r="C6" s="249">
        <v>-4.8862995545395638E-4</v>
      </c>
      <c r="D6" s="248">
        <v>3.4392586668434255E-2</v>
      </c>
      <c r="E6" s="249">
        <v>4.512582170464996E-2</v>
      </c>
      <c r="F6" s="248">
        <v>4.5901251893742723E-2</v>
      </c>
      <c r="G6" s="248">
        <v>0.41286227915386808</v>
      </c>
      <c r="H6" s="248">
        <v>8.4345943282788882E-2</v>
      </c>
      <c r="I6" s="248">
        <v>-3.1602027180324455E-2</v>
      </c>
      <c r="J6" s="248">
        <v>0.14146426889076213</v>
      </c>
      <c r="K6" s="250">
        <v>0.10918691810325165</v>
      </c>
      <c r="L6" s="251">
        <v>0.24950229950113378</v>
      </c>
      <c r="M6" s="251">
        <v>0.97419477599470405</v>
      </c>
      <c r="N6" s="250">
        <v>0.31653663649079222</v>
      </c>
      <c r="O6" s="217" t="s">
        <v>587</v>
      </c>
      <c r="P6" s="261">
        <v>8.1185215754751683E-2</v>
      </c>
      <c r="Q6" s="248">
        <v>-3.2098366541285506E-3</v>
      </c>
      <c r="R6" s="248">
        <v>0.17716016135512014</v>
      </c>
      <c r="S6" s="248">
        <v>-0.21384277094664184</v>
      </c>
      <c r="T6" s="248">
        <v>1.6455431803240002</v>
      </c>
      <c r="U6" s="250">
        <v>0.17034413708145957</v>
      </c>
      <c r="V6" s="261">
        <v>0.38400751022863178</v>
      </c>
      <c r="W6" s="248">
        <v>0.21120645104098457</v>
      </c>
      <c r="X6" s="248">
        <v>0.13415495862827709</v>
      </c>
      <c r="Y6" s="250">
        <v>0.21249380436690291</v>
      </c>
      <c r="Z6" s="249">
        <v>-0.41417802461052411</v>
      </c>
      <c r="AA6" s="249">
        <v>2.8594822485338511E-2</v>
      </c>
    </row>
    <row r="7" spans="1:27" x14ac:dyDescent="0.2">
      <c r="A7" s="217" t="s">
        <v>588</v>
      </c>
      <c r="B7" s="248">
        <v>2.2680034922695214E-3</v>
      </c>
      <c r="C7" s="249">
        <v>7.2906195936051077E-3</v>
      </c>
      <c r="D7" s="248">
        <v>0.16798082415566062</v>
      </c>
      <c r="E7" s="249">
        <v>4.520124294816652E-2</v>
      </c>
      <c r="F7" s="248">
        <v>6.3403489399385116E-3</v>
      </c>
      <c r="G7" s="248">
        <v>0.31417404198940724</v>
      </c>
      <c r="H7" s="248">
        <v>4.9702352203883304E-2</v>
      </c>
      <c r="I7" s="248">
        <v>6.6769787786018719E-2</v>
      </c>
      <c r="J7" s="248">
        <v>0.16863864509826265</v>
      </c>
      <c r="K7" s="250">
        <v>7.9924961006414552E-2</v>
      </c>
      <c r="L7" s="251">
        <v>0.39566121740942717</v>
      </c>
      <c r="M7" s="251">
        <v>1.0399899148411245</v>
      </c>
      <c r="N7" s="250">
        <v>0.45667595347730083</v>
      </c>
      <c r="O7" s="217" t="s">
        <v>588</v>
      </c>
      <c r="P7" s="261">
        <v>0.22459839028665107</v>
      </c>
      <c r="Q7" s="248">
        <v>0.15457712843107907</v>
      </c>
      <c r="R7" s="248">
        <v>6.6818933524746882E-2</v>
      </c>
      <c r="S7" s="248">
        <v>-0.24041513958504845</v>
      </c>
      <c r="T7" s="248">
        <v>2.6038709805328715</v>
      </c>
      <c r="U7" s="250">
        <v>0.16790088533430714</v>
      </c>
      <c r="V7" s="261">
        <v>0.24165940892326576</v>
      </c>
      <c r="W7" s="248">
        <v>8.5680541809195265E-2</v>
      </c>
      <c r="X7" s="248">
        <v>7.1053855914596564E-2</v>
      </c>
      <c r="Y7" s="250">
        <v>0.11131114669444897</v>
      </c>
      <c r="Z7" s="249">
        <v>-0.24973187016812259</v>
      </c>
      <c r="AA7" s="249">
        <v>2.147490450220535E-2</v>
      </c>
    </row>
    <row r="8" spans="1:27" x14ac:dyDescent="0.2">
      <c r="A8" s="217" t="s">
        <v>589</v>
      </c>
      <c r="B8" s="248">
        <v>4.1659477492820285E-2</v>
      </c>
      <c r="C8" s="249">
        <v>3.2682467047467023E-2</v>
      </c>
      <c r="D8" s="248">
        <v>-0.14456912983778814</v>
      </c>
      <c r="E8" s="249">
        <v>0.16944859876217544</v>
      </c>
      <c r="F8" s="248">
        <v>0.30065853639951046</v>
      </c>
      <c r="G8" s="248">
        <v>-7.539395478392108E-3</v>
      </c>
      <c r="H8" s="248">
        <v>-5.3607059426040382E-2</v>
      </c>
      <c r="I8" s="248">
        <v>0.24775932912455167</v>
      </c>
      <c r="J8" s="248">
        <v>8.7414978073721672E-2</v>
      </c>
      <c r="K8" s="250">
        <v>5.155076514444823E-2</v>
      </c>
      <c r="L8" s="251">
        <v>0.27673876404940989</v>
      </c>
      <c r="M8" s="251">
        <v>0.55225867945429208</v>
      </c>
      <c r="N8" s="250">
        <v>0.29741877767418012</v>
      </c>
      <c r="O8" s="217" t="s">
        <v>589</v>
      </c>
      <c r="P8" s="261">
        <v>-0.33703836851053692</v>
      </c>
      <c r="Q8" s="248">
        <v>0.68661279459705682</v>
      </c>
      <c r="R8" s="248">
        <v>1.0394602339707153</v>
      </c>
      <c r="S8" s="248" t="s">
        <v>546</v>
      </c>
      <c r="T8" s="248">
        <v>5.7231889306218147</v>
      </c>
      <c r="U8" s="250">
        <v>-3.0230734525127922E-2</v>
      </c>
      <c r="V8" s="261">
        <v>1.1799432773809015</v>
      </c>
      <c r="W8" s="248">
        <v>0.10225125345415997</v>
      </c>
      <c r="X8" s="248">
        <v>-6.6408486354504581E-2</v>
      </c>
      <c r="Y8" s="250">
        <v>0.17055263012022115</v>
      </c>
      <c r="Z8" s="249">
        <v>-0.37179305100369431</v>
      </c>
      <c r="AA8" s="249">
        <v>3.4404363579946473E-2</v>
      </c>
    </row>
    <row r="9" spans="1:27" x14ac:dyDescent="0.2">
      <c r="A9" s="217" t="s">
        <v>590</v>
      </c>
      <c r="B9" s="248">
        <v>6.8438280065108437E-4</v>
      </c>
      <c r="C9" s="249">
        <v>-1.6719375386925472E-2</v>
      </c>
      <c r="D9" s="248">
        <v>-0.18308527467780811</v>
      </c>
      <c r="E9" s="249">
        <v>0.35172612544790627</v>
      </c>
      <c r="F9" s="248">
        <v>0.83137643218537938</v>
      </c>
      <c r="G9" s="248">
        <v>3.4490044898380123</v>
      </c>
      <c r="H9" s="248">
        <v>-2.0433261069029651E-2</v>
      </c>
      <c r="I9" s="248">
        <v>3.4109402935112776E-2</v>
      </c>
      <c r="J9" s="248">
        <v>0.29598641650441504</v>
      </c>
      <c r="K9" s="250">
        <v>0.63237021844365349</v>
      </c>
      <c r="L9" s="251">
        <v>0.29523472636009318</v>
      </c>
      <c r="M9" s="251">
        <v>1.5334585269137544</v>
      </c>
      <c r="N9" s="250">
        <v>0.33148038095956411</v>
      </c>
      <c r="O9" s="217" t="s">
        <v>590</v>
      </c>
      <c r="P9" s="261">
        <v>0.1210853228998432</v>
      </c>
      <c r="Q9" s="248">
        <v>-0.25978516358970982</v>
      </c>
      <c r="R9" s="248">
        <v>0.18725914189890847</v>
      </c>
      <c r="S9" s="248">
        <v>0.64981501564680655</v>
      </c>
      <c r="T9" s="248">
        <v>4.0853545259073538</v>
      </c>
      <c r="U9" s="250">
        <v>0.44427295984671122</v>
      </c>
      <c r="V9" s="261">
        <v>-0.15152345263019851</v>
      </c>
      <c r="W9" s="248">
        <v>0.36297436685031292</v>
      </c>
      <c r="X9" s="248">
        <v>-5.5569725144674287E-2</v>
      </c>
      <c r="Y9" s="250">
        <v>8.7686656599330837E-2</v>
      </c>
      <c r="Z9" s="249">
        <v>-0.49127979597276306</v>
      </c>
      <c r="AA9" s="249">
        <v>2.2863352673461401E-2</v>
      </c>
    </row>
    <row r="10" spans="1:27" x14ac:dyDescent="0.2">
      <c r="A10" s="217" t="s">
        <v>591</v>
      </c>
      <c r="B10" s="248">
        <v>2.822371790812217E-2</v>
      </c>
      <c r="C10" s="249">
        <v>5.7047442165882867E-3</v>
      </c>
      <c r="D10" s="248">
        <v>5.4574578530102169E-2</v>
      </c>
      <c r="E10" s="249">
        <v>4.9401400112021321E-2</v>
      </c>
      <c r="F10" s="248">
        <v>-9.4777921803468446E-2</v>
      </c>
      <c r="G10" s="248">
        <v>0.36626320284578329</v>
      </c>
      <c r="H10" s="248">
        <v>6.269056440110421E-2</v>
      </c>
      <c r="I10" s="248">
        <v>-1.3935103697332085E-2</v>
      </c>
      <c r="J10" s="248">
        <v>0.29967722078337133</v>
      </c>
      <c r="K10" s="250">
        <v>7.6118507735803087E-2</v>
      </c>
      <c r="L10" s="251">
        <v>0.33015041135177836</v>
      </c>
      <c r="M10" s="251">
        <v>1.0731729126994756</v>
      </c>
      <c r="N10" s="250">
        <v>0.39327920027921848</v>
      </c>
      <c r="O10" s="217" t="s">
        <v>591</v>
      </c>
      <c r="P10" s="261">
        <v>-6.7983421908549557E-2</v>
      </c>
      <c r="Q10" s="248">
        <v>2.1462420631404062</v>
      </c>
      <c r="R10" s="248">
        <v>1.0213533636726679</v>
      </c>
      <c r="S10" s="248">
        <v>0.71506685239735224</v>
      </c>
      <c r="T10" s="248">
        <v>1.0285697752627834</v>
      </c>
      <c r="U10" s="250">
        <v>0.45702701662430489</v>
      </c>
      <c r="V10" s="261">
        <v>0.32320244868050851</v>
      </c>
      <c r="W10" s="248">
        <v>0.13025465095323097</v>
      </c>
      <c r="X10" s="248">
        <v>0.23257052482741036</v>
      </c>
      <c r="Y10" s="250">
        <v>0.19378443391010025</v>
      </c>
      <c r="Z10" s="249">
        <v>-0.21188984672009259</v>
      </c>
      <c r="AA10" s="249">
        <v>2.7356678144479618E-2</v>
      </c>
    </row>
    <row r="11" spans="1:27" x14ac:dyDescent="0.2">
      <c r="A11" s="217" t="s">
        <v>592</v>
      </c>
      <c r="B11" s="248">
        <v>-1.9475666059642904E-2</v>
      </c>
      <c r="C11" s="249">
        <v>9.7932342072013512E-3</v>
      </c>
      <c r="D11" s="248">
        <v>-1.9168622099257626E-2</v>
      </c>
      <c r="E11" s="249">
        <v>1.6027544085641887E-2</v>
      </c>
      <c r="F11" s="248">
        <v>7.9262135841780657E-2</v>
      </c>
      <c r="G11" s="248">
        <v>0.25430167964026307</v>
      </c>
      <c r="H11" s="248">
        <v>9.722465418693349E-2</v>
      </c>
      <c r="I11" s="248">
        <v>8.507250424584667E-3</v>
      </c>
      <c r="J11" s="248">
        <v>0.12579963372149439</v>
      </c>
      <c r="K11" s="250">
        <v>0.11654520115587097</v>
      </c>
      <c r="L11" s="251">
        <v>0.18840712856270603</v>
      </c>
      <c r="M11" s="251">
        <v>1.691867409566485</v>
      </c>
      <c r="N11" s="250">
        <v>0.28833093160442402</v>
      </c>
      <c r="O11" s="217" t="s">
        <v>592</v>
      </c>
      <c r="P11" s="261">
        <v>0.11237994495213677</v>
      </c>
      <c r="Q11" s="248">
        <v>6.1484245562112738E-2</v>
      </c>
      <c r="R11" s="248">
        <v>0.1521888569332901</v>
      </c>
      <c r="S11" s="248">
        <v>-0.32713212150664617</v>
      </c>
      <c r="T11" s="248">
        <v>2.4417790005652549</v>
      </c>
      <c r="U11" s="250">
        <v>0.22019887851184228</v>
      </c>
      <c r="V11" s="261">
        <v>0.22151653194558762</v>
      </c>
      <c r="W11" s="248">
        <v>0.34300935508611596</v>
      </c>
      <c r="X11" s="248">
        <v>0.12682814766885619</v>
      </c>
      <c r="Y11" s="250">
        <v>0.22922418315281434</v>
      </c>
      <c r="Z11" s="249">
        <v>-0.2905984663972152</v>
      </c>
      <c r="AA11" s="249">
        <v>1.3698282072978074E-3</v>
      </c>
    </row>
    <row r="12" spans="1:27" x14ac:dyDescent="0.2">
      <c r="A12" s="217" t="s">
        <v>819</v>
      </c>
      <c r="B12" s="248">
        <v>1.7518184236281042E-2</v>
      </c>
      <c r="C12" s="249">
        <v>7.695178693926108E-3</v>
      </c>
      <c r="D12" s="248">
        <v>-0.11763997639026691</v>
      </c>
      <c r="E12" s="249">
        <v>-2.6165770671099597E-2</v>
      </c>
      <c r="F12" s="248">
        <v>5.3080124799094186E-3</v>
      </c>
      <c r="G12" s="248">
        <v>1.3998938357778377</v>
      </c>
      <c r="H12" s="248">
        <v>7.0211931138759454E-2</v>
      </c>
      <c r="I12" s="248">
        <v>0.11681317245824685</v>
      </c>
      <c r="J12" s="248">
        <v>6.4659786823579868E-2</v>
      </c>
      <c r="K12" s="250">
        <v>0.21503105320723237</v>
      </c>
      <c r="L12" s="251">
        <v>0.21562547055410386</v>
      </c>
      <c r="M12" s="251">
        <v>1.00192394685928</v>
      </c>
      <c r="N12" s="250">
        <v>0.2616519119984102</v>
      </c>
      <c r="O12" s="217" t="s">
        <v>819</v>
      </c>
      <c r="P12" s="261">
        <v>5.8040272676217697E-2</v>
      </c>
      <c r="Q12" s="248">
        <v>-6.9897897656239105E-2</v>
      </c>
      <c r="R12" s="248">
        <v>0.13245864465223356</v>
      </c>
      <c r="S12" s="248">
        <v>-0.73739943425677823</v>
      </c>
      <c r="T12" s="248">
        <v>2.8092129823673053</v>
      </c>
      <c r="U12" s="250">
        <v>0.14979526434045276</v>
      </c>
      <c r="V12" s="261">
        <v>0.28134311367683118</v>
      </c>
      <c r="W12" s="248">
        <v>0.34650958279029953</v>
      </c>
      <c r="X12" s="248">
        <v>2.7900391852573092E-2</v>
      </c>
      <c r="Y12" s="250">
        <v>0.17519144236891027</v>
      </c>
      <c r="Z12" s="249">
        <v>-0.38085159543997993</v>
      </c>
      <c r="AA12" s="249">
        <v>-3.2869564251388761E-3</v>
      </c>
    </row>
    <row r="13" spans="1:27" x14ac:dyDescent="0.2">
      <c r="A13" s="217" t="s">
        <v>820</v>
      </c>
      <c r="B13" s="248">
        <v>-2.3791597966035694E-2</v>
      </c>
      <c r="C13" s="249">
        <v>8.3982892473932758E-3</v>
      </c>
      <c r="D13" s="248">
        <v>2.0754575912255824E-2</v>
      </c>
      <c r="E13" s="249">
        <v>2.1466186906385243E-2</v>
      </c>
      <c r="F13" s="248">
        <v>1.1143785396856787E-2</v>
      </c>
      <c r="G13" s="248">
        <v>0.12634870975955415</v>
      </c>
      <c r="H13" s="248">
        <v>0.1205117649748475</v>
      </c>
      <c r="I13" s="248">
        <v>-4.5337609964126724E-3</v>
      </c>
      <c r="J13" s="248">
        <v>0.18927937784880267</v>
      </c>
      <c r="K13" s="250">
        <v>9.225249059890106E-2</v>
      </c>
      <c r="L13" s="251">
        <v>0.31409561895999261</v>
      </c>
      <c r="M13" s="251">
        <v>1.7185853483394276</v>
      </c>
      <c r="N13" s="250">
        <v>0.42146744864561603</v>
      </c>
      <c r="O13" s="217" t="s">
        <v>820</v>
      </c>
      <c r="P13" s="261">
        <v>8.4479713165565906E-2</v>
      </c>
      <c r="Q13" s="248">
        <v>-1.2068184448289387E-2</v>
      </c>
      <c r="R13" s="248">
        <v>0.15387109009613575</v>
      </c>
      <c r="S13" s="248">
        <v>0.32129045737864725</v>
      </c>
      <c r="T13" s="248">
        <v>2.3846855690778184</v>
      </c>
      <c r="U13" s="250">
        <v>0.24078983531011744</v>
      </c>
      <c r="V13" s="261">
        <v>0.26071195505704603</v>
      </c>
      <c r="W13" s="248">
        <v>0.36056081052052713</v>
      </c>
      <c r="X13" s="248">
        <v>0.23572592740923293</v>
      </c>
      <c r="Y13" s="250">
        <v>0.2927667294862486</v>
      </c>
      <c r="Z13" s="249">
        <v>-0.24401598663856905</v>
      </c>
      <c r="AA13" s="249">
        <v>8.2115516935299393E-3</v>
      </c>
    </row>
    <row r="14" spans="1:27" x14ac:dyDescent="0.2">
      <c r="A14" s="223" t="s">
        <v>716</v>
      </c>
      <c r="B14" s="252">
        <v>1.0256961705064294E-2</v>
      </c>
      <c r="C14" s="252">
        <v>1.3103713442075282E-3</v>
      </c>
      <c r="D14" s="252">
        <v>3.6067782827367001E-2</v>
      </c>
      <c r="E14" s="252">
        <v>3.5795089045567163E-2</v>
      </c>
      <c r="F14" s="253">
        <v>2.0839413276382501E-2</v>
      </c>
      <c r="G14" s="254">
        <v>8.5890781002061045E-2</v>
      </c>
      <c r="H14" s="254">
        <v>8.7078065529849979E-2</v>
      </c>
      <c r="I14" s="254">
        <v>-6.4150087939663925E-3</v>
      </c>
      <c r="J14" s="254">
        <v>0.1139334371970131</v>
      </c>
      <c r="K14" s="255">
        <v>5.8440796723979727E-2</v>
      </c>
      <c r="L14" s="254">
        <v>0.2343244168601919</v>
      </c>
      <c r="M14" s="254">
        <v>0.95083075760123981</v>
      </c>
      <c r="N14" s="255">
        <v>0.30226164784128406</v>
      </c>
      <c r="O14" s="228" t="s">
        <v>716</v>
      </c>
      <c r="P14" s="253">
        <v>6.969608135862515E-2</v>
      </c>
      <c r="Q14" s="254">
        <v>0.10818793219043354</v>
      </c>
      <c r="R14" s="254">
        <v>0.15504897390601879</v>
      </c>
      <c r="S14" s="254">
        <v>-0.20813037064885165</v>
      </c>
      <c r="T14" s="254">
        <v>1.5863594777483394</v>
      </c>
      <c r="U14" s="254">
        <v>0.15551076961168064</v>
      </c>
      <c r="V14" s="253">
        <v>0.34706960892605987</v>
      </c>
      <c r="W14" s="254">
        <v>0.16644635720399337</v>
      </c>
      <c r="X14" s="254">
        <v>0.14032316317120874</v>
      </c>
      <c r="Y14" s="254">
        <v>0.18598414524742712</v>
      </c>
      <c r="Z14" s="253">
        <v>-0.35658587052606694</v>
      </c>
      <c r="AA14" s="252">
        <v>1.7329146698305209E-2</v>
      </c>
    </row>
    <row r="15" spans="1:27" x14ac:dyDescent="0.2">
      <c r="A15" s="533" t="s">
        <v>150</v>
      </c>
      <c r="B15" s="256"/>
      <c r="C15" s="256"/>
      <c r="D15" s="256"/>
      <c r="E15" s="256"/>
      <c r="F15" s="257"/>
      <c r="G15" s="257"/>
      <c r="H15" s="257"/>
      <c r="I15" s="257"/>
      <c r="J15" s="257"/>
      <c r="K15" s="258"/>
      <c r="L15" s="259"/>
      <c r="M15" s="260"/>
      <c r="N15" s="258"/>
      <c r="O15" s="533" t="s">
        <v>150</v>
      </c>
      <c r="P15" s="269"/>
      <c r="Q15" s="257"/>
      <c r="R15" s="257"/>
      <c r="S15" s="257"/>
      <c r="T15" s="257"/>
      <c r="U15" s="258"/>
      <c r="V15" s="257"/>
      <c r="W15" s="257"/>
      <c r="X15" s="257"/>
      <c r="Y15" s="257"/>
      <c r="Z15" s="256"/>
      <c r="AA15" s="256"/>
    </row>
    <row r="16" spans="1:27" x14ac:dyDescent="0.2">
      <c r="A16" s="229" t="s">
        <v>587</v>
      </c>
      <c r="B16" s="249">
        <v>1.0605402618284465E-2</v>
      </c>
      <c r="C16" s="249">
        <v>-2.1369563040523176E-2</v>
      </c>
      <c r="D16" s="249">
        <v>6.3870445985483304E-2</v>
      </c>
      <c r="E16" s="249">
        <v>5.2868097868626007E-2</v>
      </c>
      <c r="F16" s="261">
        <v>1.0596689213489219E-2</v>
      </c>
      <c r="G16" s="248">
        <v>0.245698064246888</v>
      </c>
      <c r="H16" s="248">
        <v>5.9856623619449767E-2</v>
      </c>
      <c r="I16" s="248">
        <v>-4.9695276575836278E-3</v>
      </c>
      <c r="J16" s="248">
        <v>0.14211312014289668</v>
      </c>
      <c r="K16" s="250">
        <v>6.3479909167313053E-2</v>
      </c>
      <c r="L16" s="261">
        <v>0.18154515693651008</v>
      </c>
      <c r="M16" s="248">
        <v>0.82930527144326693</v>
      </c>
      <c r="N16" s="250">
        <v>0.23536481741552229</v>
      </c>
      <c r="O16" s="217" t="s">
        <v>587</v>
      </c>
      <c r="P16" s="261">
        <v>-7.5688951216652867E-2</v>
      </c>
      <c r="Q16" s="248">
        <v>0.40710053714365069</v>
      </c>
      <c r="R16" s="248">
        <v>0.20153914878702528</v>
      </c>
      <c r="S16" s="248">
        <v>-6.5710680692516954E-2</v>
      </c>
      <c r="T16" s="248">
        <v>0.4475581806986999</v>
      </c>
      <c r="U16" s="250">
        <v>-6.8931035365847881E-3</v>
      </c>
      <c r="V16" s="261">
        <v>0.38259454578096763</v>
      </c>
      <c r="W16" s="248">
        <v>0.2275057548369035</v>
      </c>
      <c r="X16" s="248">
        <v>9.151090170469045E-2</v>
      </c>
      <c r="Y16" s="250">
        <v>0.20843366319772949</v>
      </c>
      <c r="Z16" s="249">
        <v>-0.22397585531589093</v>
      </c>
      <c r="AA16" s="249">
        <v>-7.9990171579591429E-4</v>
      </c>
    </row>
    <row r="17" spans="1:27" x14ac:dyDescent="0.2">
      <c r="A17" s="217" t="s">
        <v>588</v>
      </c>
      <c r="B17" s="249">
        <v>2.1170923798874419E-4</v>
      </c>
      <c r="C17" s="249">
        <v>-3.0668618960741911E-3</v>
      </c>
      <c r="D17" s="249">
        <v>4.75835242366065E-2</v>
      </c>
      <c r="E17" s="249">
        <v>0.14279709019737541</v>
      </c>
      <c r="F17" s="261">
        <v>-4.8231042348283459E-3</v>
      </c>
      <c r="G17" s="248">
        <v>0.10889901030064397</v>
      </c>
      <c r="H17" s="248">
        <v>7.2770065824948826E-2</v>
      </c>
      <c r="I17" s="248">
        <v>-1.936298500682998E-2</v>
      </c>
      <c r="J17" s="248">
        <v>8.3690353293219832E-2</v>
      </c>
      <c r="K17" s="250">
        <v>4.5850465831178688E-2</v>
      </c>
      <c r="L17" s="261">
        <v>0.26064252006646038</v>
      </c>
      <c r="M17" s="248">
        <v>0.36315643092438932</v>
      </c>
      <c r="N17" s="250">
        <v>0.27289781502115495</v>
      </c>
      <c r="O17" s="217" t="s">
        <v>588</v>
      </c>
      <c r="P17" s="261">
        <v>3.8343612546945183E-2</v>
      </c>
      <c r="Q17" s="248">
        <v>0.82319737258516334</v>
      </c>
      <c r="R17" s="248">
        <v>-6.3233349253484783E-2</v>
      </c>
      <c r="S17" s="248">
        <v>0.14670840029513599</v>
      </c>
      <c r="T17" s="248">
        <v>0.50939349013305502</v>
      </c>
      <c r="U17" s="250">
        <v>8.2918325823113204E-2</v>
      </c>
      <c r="V17" s="261">
        <v>0.30537850398112232</v>
      </c>
      <c r="W17" s="248">
        <v>7.3041928441892834E-2</v>
      </c>
      <c r="X17" s="248">
        <v>7.1934981517995267E-2</v>
      </c>
      <c r="Y17" s="250">
        <v>0.11739845882261868</v>
      </c>
      <c r="Z17" s="249">
        <v>-0.17538470121270056</v>
      </c>
      <c r="AA17" s="249">
        <v>3.476347601894636E-3</v>
      </c>
    </row>
    <row r="18" spans="1:27" x14ac:dyDescent="0.2">
      <c r="A18" s="217" t="s">
        <v>589</v>
      </c>
      <c r="B18" s="249">
        <v>3.0563500319970682E-2</v>
      </c>
      <c r="C18" s="249">
        <v>7.1089815210090279E-3</v>
      </c>
      <c r="D18" s="249">
        <v>0.13330345124605514</v>
      </c>
      <c r="E18" s="249">
        <v>6.8542900692956987E-2</v>
      </c>
      <c r="F18" s="261">
        <v>7.7916414976474391E-2</v>
      </c>
      <c r="G18" s="248">
        <v>-7.539395478392108E-3</v>
      </c>
      <c r="H18" s="248">
        <v>8.6274970750432667E-2</v>
      </c>
      <c r="I18" s="248">
        <v>0.24775932912455167</v>
      </c>
      <c r="J18" s="248">
        <v>8.7414978073721672E-2</v>
      </c>
      <c r="K18" s="250">
        <v>8.8449035718656477E-2</v>
      </c>
      <c r="L18" s="261">
        <v>0.38064680918115656</v>
      </c>
      <c r="M18" s="248">
        <v>0.51812237943669959</v>
      </c>
      <c r="N18" s="250">
        <v>0.40746374068833746</v>
      </c>
      <c r="O18" s="217" t="s">
        <v>589</v>
      </c>
      <c r="P18" s="261">
        <v>5.671157315483466E-2</v>
      </c>
      <c r="Q18" s="248">
        <v>4.8918630315657152</v>
      </c>
      <c r="R18" s="248">
        <v>0.82911951273276041</v>
      </c>
      <c r="S18" s="248" t="s">
        <v>546</v>
      </c>
      <c r="T18" s="248">
        <v>0.18115588309632757</v>
      </c>
      <c r="U18" s="250">
        <v>0.20712787030612079</v>
      </c>
      <c r="V18" s="261">
        <v>2.3796220339911645</v>
      </c>
      <c r="W18" s="248">
        <v>0.10225125345415997</v>
      </c>
      <c r="X18" s="248">
        <v>-6.6408486354504581E-2</v>
      </c>
      <c r="Y18" s="250">
        <v>0.22651703178161653</v>
      </c>
      <c r="Z18" s="249">
        <v>-0.2316659978974428</v>
      </c>
      <c r="AA18" s="249">
        <v>2.2119613690547935E-2</v>
      </c>
    </row>
    <row r="19" spans="1:27" x14ac:dyDescent="0.2">
      <c r="A19" s="217" t="s">
        <v>590</v>
      </c>
      <c r="B19" s="249">
        <v>-8.4873171930269775E-3</v>
      </c>
      <c r="C19" s="249">
        <v>-2.6032120891869348E-2</v>
      </c>
      <c r="D19" s="249">
        <v>0.43417683463449497</v>
      </c>
      <c r="E19" s="249">
        <v>7.4116690175062283E-2</v>
      </c>
      <c r="F19" s="261">
        <v>0.3004624395680926</v>
      </c>
      <c r="G19" s="248">
        <v>0.10773493234443587</v>
      </c>
      <c r="H19" s="248">
        <v>-1.0016147113112273E-2</v>
      </c>
      <c r="I19" s="248">
        <v>3.4109402935112776E-2</v>
      </c>
      <c r="J19" s="248">
        <v>8.4997939946642065E-2</v>
      </c>
      <c r="K19" s="250">
        <v>0.12093130313855394</v>
      </c>
      <c r="L19" s="261">
        <v>0.62344977712046701</v>
      </c>
      <c r="M19" s="248">
        <v>0.58955168803235236</v>
      </c>
      <c r="N19" s="250">
        <v>0.61783630906715814</v>
      </c>
      <c r="O19" s="217" t="s">
        <v>590</v>
      </c>
      <c r="P19" s="261">
        <v>-5.6723520152030638E-2</v>
      </c>
      <c r="Q19" s="248">
        <v>2.6177270077396111</v>
      </c>
      <c r="R19" s="248">
        <v>0.31777469756342613</v>
      </c>
      <c r="S19" s="248">
        <v>0.64981501564680655</v>
      </c>
      <c r="T19" s="248">
        <v>-8.6965073402428539E-2</v>
      </c>
      <c r="U19" s="250">
        <v>9.516334265658255E-2</v>
      </c>
      <c r="V19" s="261">
        <v>-2.4904179627153189E-3</v>
      </c>
      <c r="W19" s="248">
        <v>0.36297436685031292</v>
      </c>
      <c r="X19" s="248">
        <v>-5.5569725144674287E-2</v>
      </c>
      <c r="Y19" s="250">
        <v>0.13082005946582353</v>
      </c>
      <c r="Z19" s="249">
        <v>-0.11104840875200372</v>
      </c>
      <c r="AA19" s="249">
        <v>-9.2171858446682409E-3</v>
      </c>
    </row>
    <row r="20" spans="1:27" x14ac:dyDescent="0.2">
      <c r="A20" s="217" t="s">
        <v>591</v>
      </c>
      <c r="B20" s="249">
        <v>1.9724890497077263E-2</v>
      </c>
      <c r="C20" s="249">
        <v>-6.0952499220675582E-3</v>
      </c>
      <c r="D20" s="249">
        <v>0.16317749875026077</v>
      </c>
      <c r="E20" s="249">
        <v>3.1414095599863634E-2</v>
      </c>
      <c r="F20" s="261">
        <v>1.6468549133677568E-2</v>
      </c>
      <c r="G20" s="248">
        <v>0.36992939579147466</v>
      </c>
      <c r="H20" s="248">
        <v>7.3536374523589965E-2</v>
      </c>
      <c r="I20" s="248">
        <v>2.4014323797926895E-2</v>
      </c>
      <c r="J20" s="248">
        <v>0.14547687436279633</v>
      </c>
      <c r="K20" s="250">
        <v>8.7417360707201075E-2</v>
      </c>
      <c r="L20" s="261">
        <v>0.1929320703405637</v>
      </c>
      <c r="M20" s="248">
        <v>0.3188961500353058</v>
      </c>
      <c r="N20" s="250">
        <v>0.21313240901925656</v>
      </c>
      <c r="O20" s="217" t="s">
        <v>591</v>
      </c>
      <c r="P20" s="261">
        <v>-9.1420362408676015E-2</v>
      </c>
      <c r="Q20" s="248">
        <v>1.5148374862744478</v>
      </c>
      <c r="R20" s="248">
        <v>-2.8674876512127301E-2</v>
      </c>
      <c r="S20" s="248">
        <v>0.40362049013849899</v>
      </c>
      <c r="T20" s="248">
        <v>0.98796033738229538</v>
      </c>
      <c r="U20" s="250">
        <v>0.10743481067644756</v>
      </c>
      <c r="V20" s="261">
        <v>0.32320244868050851</v>
      </c>
      <c r="W20" s="248">
        <v>0.13025465095323097</v>
      </c>
      <c r="X20" s="248">
        <v>0.25765607802865031</v>
      </c>
      <c r="Y20" s="250">
        <v>0.20077496005548401</v>
      </c>
      <c r="Z20" s="249">
        <v>-0.14221509142453503</v>
      </c>
      <c r="AA20" s="249">
        <v>1.0224242826164298E-2</v>
      </c>
    </row>
    <row r="21" spans="1:27" x14ac:dyDescent="0.2">
      <c r="A21" s="217" t="s">
        <v>592</v>
      </c>
      <c r="B21" s="249">
        <v>-2.5641206388848703E-2</v>
      </c>
      <c r="C21" s="249">
        <v>-7.3661458120255485E-3</v>
      </c>
      <c r="D21" s="249">
        <v>-4.5641641733442984E-2</v>
      </c>
      <c r="E21" s="249">
        <v>-1.4304824359001711E-2</v>
      </c>
      <c r="F21" s="261">
        <v>4.7617446850249046E-2</v>
      </c>
      <c r="G21" s="248">
        <v>0.26578025598766875</v>
      </c>
      <c r="H21" s="248">
        <v>0.12362503421056203</v>
      </c>
      <c r="I21" s="248">
        <v>5.6181017765711605E-2</v>
      </c>
      <c r="J21" s="248">
        <v>0.14810495848088467</v>
      </c>
      <c r="K21" s="250">
        <v>0.11621943054651718</v>
      </c>
      <c r="L21" s="261">
        <v>0.1921147563368375</v>
      </c>
      <c r="M21" s="248">
        <v>0.4933009973780742</v>
      </c>
      <c r="N21" s="250">
        <v>0.22639753774493077</v>
      </c>
      <c r="O21" s="217" t="s">
        <v>592</v>
      </c>
      <c r="P21" s="261">
        <v>0.15857854819788719</v>
      </c>
      <c r="Q21" s="248">
        <v>0.79621608827187917</v>
      </c>
      <c r="R21" s="248">
        <v>-3.8929090080541906E-2</v>
      </c>
      <c r="S21" s="248">
        <v>0.25483276929886833</v>
      </c>
      <c r="T21" s="248">
        <v>0.21700019798110781</v>
      </c>
      <c r="U21" s="250">
        <v>0.16523807005523361</v>
      </c>
      <c r="V21" s="261">
        <v>0.22151653194558762</v>
      </c>
      <c r="W21" s="248">
        <v>0.25918667849740862</v>
      </c>
      <c r="X21" s="248">
        <v>0.15143012223905128</v>
      </c>
      <c r="Y21" s="250">
        <v>0.20673794764096676</v>
      </c>
      <c r="Z21" s="249">
        <v>-0.19824587627107959</v>
      </c>
      <c r="AA21" s="249">
        <v>-1.612345832672224E-2</v>
      </c>
    </row>
    <row r="22" spans="1:27" x14ac:dyDescent="0.2">
      <c r="A22" s="217" t="s">
        <v>819</v>
      </c>
      <c r="B22" s="249">
        <v>-8.2836316391329268E-3</v>
      </c>
      <c r="C22" s="249">
        <v>-1.9538375664453156E-2</v>
      </c>
      <c r="D22" s="249">
        <v>4.8823944606624314E-2</v>
      </c>
      <c r="E22" s="249">
        <v>-2.5278935470329778E-5</v>
      </c>
      <c r="F22" s="261">
        <v>4.5241673532775417E-2</v>
      </c>
      <c r="G22" s="248">
        <v>0.22742400931218976</v>
      </c>
      <c r="H22" s="248">
        <v>5.0473919520462651E-2</v>
      </c>
      <c r="I22" s="248">
        <v>0.14430855638964268</v>
      </c>
      <c r="J22" s="248">
        <v>0.15408593031856799</v>
      </c>
      <c r="K22" s="250">
        <v>9.1848552991064647E-2</v>
      </c>
      <c r="L22" s="261">
        <v>0.23636365714327279</v>
      </c>
      <c r="M22" s="248">
        <v>0.45920541442155605</v>
      </c>
      <c r="N22" s="250">
        <v>0.26140519833155151</v>
      </c>
      <c r="O22" s="217" t="s">
        <v>819</v>
      </c>
      <c r="P22" s="261">
        <v>0.10536073456757289</v>
      </c>
      <c r="Q22" s="248">
        <v>1.1215557364004902</v>
      </c>
      <c r="R22" s="248">
        <v>-4.3121577406697309E-3</v>
      </c>
      <c r="S22" s="248">
        <v>0.21611141890476193</v>
      </c>
      <c r="T22" s="248">
        <v>0.18900261283830466</v>
      </c>
      <c r="U22" s="250">
        <v>0.13508685633157191</v>
      </c>
      <c r="V22" s="261">
        <v>0.28134311367683118</v>
      </c>
      <c r="W22" s="248">
        <v>0.34650958279029953</v>
      </c>
      <c r="X22" s="248">
        <v>6.5011523204789645E-2</v>
      </c>
      <c r="Y22" s="250">
        <v>0.20628743300358443</v>
      </c>
      <c r="Z22" s="249">
        <v>-0.22397013385152498</v>
      </c>
      <c r="AA22" s="249">
        <v>-1.1449832284486372E-2</v>
      </c>
    </row>
    <row r="23" spans="1:27" x14ac:dyDescent="0.2">
      <c r="A23" s="230" t="s">
        <v>820</v>
      </c>
      <c r="B23" s="249">
        <v>-3.0049424716365181E-2</v>
      </c>
      <c r="C23" s="249">
        <v>-7.7742466119121723E-3</v>
      </c>
      <c r="D23" s="249">
        <v>-9.5562299438382459E-2</v>
      </c>
      <c r="E23" s="249">
        <v>-1.3651481697208756E-2</v>
      </c>
      <c r="F23" s="262">
        <v>5.4304401835495009E-2</v>
      </c>
      <c r="G23" s="263">
        <v>0.31844935639793581</v>
      </c>
      <c r="H23" s="263">
        <v>0.1563143965228444</v>
      </c>
      <c r="I23" s="263">
        <v>5.4965221547769172E-2</v>
      </c>
      <c r="J23" s="263">
        <v>0.12603167133961213</v>
      </c>
      <c r="K23" s="264">
        <v>0.13117352095403945</v>
      </c>
      <c r="L23" s="262">
        <v>0.17691876451111166</v>
      </c>
      <c r="M23" s="263">
        <v>0.56570761939885461</v>
      </c>
      <c r="N23" s="264">
        <v>0.21966115581277457</v>
      </c>
      <c r="O23" s="230" t="s">
        <v>820</v>
      </c>
      <c r="P23" s="261">
        <v>0.19100542147033539</v>
      </c>
      <c r="Q23" s="248">
        <v>0.67416875421346845</v>
      </c>
      <c r="R23" s="248">
        <v>-3.6624803025443464E-3</v>
      </c>
      <c r="S23" s="248">
        <v>0.27711927035388251</v>
      </c>
      <c r="T23" s="248">
        <v>0.1237012321815949</v>
      </c>
      <c r="U23" s="250">
        <v>0.18437025515397121</v>
      </c>
      <c r="V23" s="261">
        <v>0.26071195505704603</v>
      </c>
      <c r="W23" s="248">
        <v>0.25723885939876712</v>
      </c>
      <c r="X23" s="248">
        <v>0.15383306401788177</v>
      </c>
      <c r="Y23" s="250">
        <v>0.20969332083066661</v>
      </c>
      <c r="Z23" s="249">
        <v>-0.19587411465582105</v>
      </c>
      <c r="AA23" s="249">
        <v>-1.8680260137804217E-2</v>
      </c>
    </row>
    <row r="24" spans="1:27" x14ac:dyDescent="0.2">
      <c r="A24" s="234" t="s">
        <v>716</v>
      </c>
      <c r="B24" s="252">
        <v>3.1855896794197314E-3</v>
      </c>
      <c r="C24" s="252">
        <v>-1.0943035960020442E-2</v>
      </c>
      <c r="D24" s="252">
        <v>5.5730657842706366E-2</v>
      </c>
      <c r="E24" s="252">
        <v>7.155555108777123E-2</v>
      </c>
      <c r="F24" s="253">
        <v>1.5120443858643418E-2</v>
      </c>
      <c r="G24" s="254">
        <v>0.15933418814802858</v>
      </c>
      <c r="H24" s="254">
        <v>7.2281683006797381E-2</v>
      </c>
      <c r="I24" s="254">
        <v>-3.1876477501144307E-2</v>
      </c>
      <c r="J24" s="254">
        <v>0.11145689266123582</v>
      </c>
      <c r="K24" s="255">
        <v>5.4648958850018081E-2</v>
      </c>
      <c r="L24" s="253">
        <v>0.18143570164351197</v>
      </c>
      <c r="M24" s="254">
        <v>0.75593842699565839</v>
      </c>
      <c r="N24" s="255">
        <v>0.23322241903944874</v>
      </c>
      <c r="O24" s="228" t="s">
        <v>716</v>
      </c>
      <c r="P24" s="253">
        <v>-7.1772769595168429E-2</v>
      </c>
      <c r="Q24" s="254">
        <v>0.55969858788526561</v>
      </c>
      <c r="R24" s="254">
        <v>0.14687289179053464</v>
      </c>
      <c r="S24" s="254">
        <v>-2.2938362097522313E-2</v>
      </c>
      <c r="T24" s="254">
        <v>0.44673448539253879</v>
      </c>
      <c r="U24" s="255">
        <v>5.3834094890792272E-4</v>
      </c>
      <c r="V24" s="253">
        <v>0.34506356634946833</v>
      </c>
      <c r="W24" s="254">
        <v>0.16597553482622418</v>
      </c>
      <c r="X24" s="254">
        <v>0.11132853893204575</v>
      </c>
      <c r="Y24" s="255">
        <v>0.17586784956674228</v>
      </c>
      <c r="Z24" s="252">
        <v>-0.17832518339709968</v>
      </c>
      <c r="AA24" s="252">
        <v>4.2103632578505135E-4</v>
      </c>
    </row>
    <row r="25" spans="1:27" x14ac:dyDescent="0.2">
      <c r="A25" s="533" t="s">
        <v>151</v>
      </c>
      <c r="B25" s="257"/>
      <c r="C25" s="256"/>
      <c r="D25" s="256"/>
      <c r="E25" s="256"/>
      <c r="F25" s="257"/>
      <c r="G25" s="257"/>
      <c r="H25" s="257"/>
      <c r="I25" s="257"/>
      <c r="J25" s="257"/>
      <c r="K25" s="257"/>
      <c r="L25" s="257"/>
      <c r="M25" s="257"/>
      <c r="N25" s="258"/>
      <c r="O25" s="533" t="s">
        <v>151</v>
      </c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8"/>
      <c r="AA25" s="256"/>
    </row>
    <row r="26" spans="1:27" x14ac:dyDescent="0.2">
      <c r="A26" s="229" t="s">
        <v>587</v>
      </c>
      <c r="B26" s="261">
        <v>0.60435383332017456</v>
      </c>
      <c r="C26" s="261">
        <v>0.43689597756645848</v>
      </c>
      <c r="D26" s="261">
        <v>3.4252278684443249E-2</v>
      </c>
      <c r="E26" s="261">
        <v>3.8488761971099184E-2</v>
      </c>
      <c r="F26" s="261">
        <v>0.25449249927836881</v>
      </c>
      <c r="G26" s="248">
        <v>0.68635975088533319</v>
      </c>
      <c r="H26" s="248">
        <v>0.28213110694449473</v>
      </c>
      <c r="I26" s="248">
        <v>-0.32512185976752928</v>
      </c>
      <c r="J26" s="248">
        <v>0.13644180730659228</v>
      </c>
      <c r="K26" s="248">
        <v>0.35872512032004922</v>
      </c>
      <c r="L26" s="261">
        <v>0.26851520298211073</v>
      </c>
      <c r="M26" s="248">
        <v>1.0091465329824443</v>
      </c>
      <c r="N26" s="250">
        <v>0.33894914964371581</v>
      </c>
      <c r="O26" s="217" t="s">
        <v>587</v>
      </c>
      <c r="P26" s="261">
        <v>0.17100996709590133</v>
      </c>
      <c r="Q26" s="248">
        <v>-0.19770003367266353</v>
      </c>
      <c r="R26" s="248">
        <v>0.17585573109711139</v>
      </c>
      <c r="S26" s="248">
        <v>-0.2556342710161198</v>
      </c>
      <c r="T26" s="248">
        <v>1.9312577007660932</v>
      </c>
      <c r="U26" s="250">
        <v>0.21131262819588881</v>
      </c>
      <c r="V26" s="261">
        <v>0.420560747663552</v>
      </c>
      <c r="W26" s="248">
        <v>-0.13277310924369756</v>
      </c>
      <c r="X26" s="248">
        <v>0.81666666666666665</v>
      </c>
      <c r="Y26" s="250">
        <v>0.29247083775185434</v>
      </c>
      <c r="Z26" s="250">
        <v>-0.56430432162834454</v>
      </c>
      <c r="AA26" s="250">
        <v>6.5648386819693982E-2</v>
      </c>
    </row>
    <row r="27" spans="1:27" x14ac:dyDescent="0.2">
      <c r="A27" s="217" t="s">
        <v>588</v>
      </c>
      <c r="B27" s="261">
        <v>0.19777236199198978</v>
      </c>
      <c r="C27" s="261">
        <v>0.59335005318094058</v>
      </c>
      <c r="D27" s="261">
        <v>0.16901897678597622</v>
      </c>
      <c r="E27" s="261">
        <v>-8.6256052662647686E-4</v>
      </c>
      <c r="F27" s="261">
        <v>5.3540496812106042E-2</v>
      </c>
      <c r="G27" s="248">
        <v>0.86557732237970564</v>
      </c>
      <c r="H27" s="248">
        <v>-0.17038657517912581</v>
      </c>
      <c r="I27" s="248">
        <v>1.700427008273286</v>
      </c>
      <c r="J27" s="248">
        <v>1.7255089886496271</v>
      </c>
      <c r="K27" s="248">
        <v>0.3075584859856626</v>
      </c>
      <c r="L27" s="261">
        <v>0.41606512156699593</v>
      </c>
      <c r="M27" s="248">
        <v>1.1790240850378604</v>
      </c>
      <c r="N27" s="250">
        <v>0.48535460641832384</v>
      </c>
      <c r="O27" s="217" t="s">
        <v>588</v>
      </c>
      <c r="P27" s="261">
        <v>0.32250084050036421</v>
      </c>
      <c r="Q27" s="248">
        <v>-0.20569707949376625</v>
      </c>
      <c r="R27" s="248">
        <v>7.1453712399838221E-2</v>
      </c>
      <c r="S27" s="248">
        <v>-0.39972885459630858</v>
      </c>
      <c r="T27" s="248">
        <v>3.2193236055044183</v>
      </c>
      <c r="U27" s="250">
        <v>0.18006279234372791</v>
      </c>
      <c r="V27" s="261">
        <v>-0.79283489096573201</v>
      </c>
      <c r="W27" s="248" t="s">
        <v>214</v>
      </c>
      <c r="X27" s="248">
        <v>5.3109713487072163E-2</v>
      </c>
      <c r="Y27" s="250">
        <v>-9.5071010860484639E-2</v>
      </c>
      <c r="Z27" s="250">
        <v>-0.40220728971823017</v>
      </c>
      <c r="AA27" s="250">
        <v>0.10883368658007053</v>
      </c>
    </row>
    <row r="28" spans="1:27" x14ac:dyDescent="0.2">
      <c r="A28" s="217" t="s">
        <v>589</v>
      </c>
      <c r="B28" s="261">
        <v>0.52846221988910402</v>
      </c>
      <c r="C28" s="261" t="s">
        <v>214</v>
      </c>
      <c r="D28" s="261">
        <v>-0.15138163835850194</v>
      </c>
      <c r="E28" s="261">
        <v>0.24381436578965165</v>
      </c>
      <c r="F28" s="261" t="s">
        <v>214</v>
      </c>
      <c r="G28" s="248" t="s">
        <v>214</v>
      </c>
      <c r="H28" s="248">
        <v>-0.24122076493760869</v>
      </c>
      <c r="I28" s="248" t="s">
        <v>214</v>
      </c>
      <c r="J28" s="248" t="s">
        <v>214</v>
      </c>
      <c r="K28" s="248">
        <v>-7.1986858841110113E-2</v>
      </c>
      <c r="L28" s="261">
        <v>0.27160683726634138</v>
      </c>
      <c r="M28" s="248">
        <v>0.55784121648421769</v>
      </c>
      <c r="N28" s="250">
        <v>0.29112710898540684</v>
      </c>
      <c r="O28" s="217" t="s">
        <v>589</v>
      </c>
      <c r="P28" s="261">
        <v>-0.45112502421343048</v>
      </c>
      <c r="Q28" s="248">
        <v>-1</v>
      </c>
      <c r="R28" s="248">
        <v>1.0534783278428437</v>
      </c>
      <c r="S28" s="248" t="s">
        <v>214</v>
      </c>
      <c r="T28" s="248" t="s">
        <v>214</v>
      </c>
      <c r="U28" s="250">
        <v>-8.9405046201286642E-2</v>
      </c>
      <c r="V28" s="261">
        <v>-1</v>
      </c>
      <c r="W28" s="248" t="s">
        <v>214</v>
      </c>
      <c r="X28" s="248" t="s">
        <v>214</v>
      </c>
      <c r="Y28" s="250">
        <v>-1</v>
      </c>
      <c r="Z28" s="250">
        <v>-0.47015290887233119</v>
      </c>
      <c r="AA28" s="250">
        <v>7.867432440666855E-2</v>
      </c>
    </row>
    <row r="29" spans="1:27" x14ac:dyDescent="0.2">
      <c r="A29" s="217" t="s">
        <v>590</v>
      </c>
      <c r="B29" s="261">
        <v>0.38783004515992037</v>
      </c>
      <c r="C29" s="261">
        <v>0.36199775638412146</v>
      </c>
      <c r="D29" s="261">
        <v>-0.19062201463139206</v>
      </c>
      <c r="E29" s="261">
        <v>0.54655716250959774</v>
      </c>
      <c r="F29" s="261">
        <v>4.9557232241442764</v>
      </c>
      <c r="G29" s="248" t="s">
        <v>214</v>
      </c>
      <c r="H29" s="248">
        <v>-0.15841584158415845</v>
      </c>
      <c r="I29" s="248" t="s">
        <v>214</v>
      </c>
      <c r="J29" s="248" t="s">
        <v>214</v>
      </c>
      <c r="K29" s="248">
        <v>8.4096710621831274</v>
      </c>
      <c r="L29" s="261">
        <v>0.28291549405078076</v>
      </c>
      <c r="M29" s="248">
        <v>1.8284237174859626</v>
      </c>
      <c r="N29" s="250">
        <v>0.31889909409656436</v>
      </c>
      <c r="O29" s="217" t="s">
        <v>590</v>
      </c>
      <c r="P29" s="261">
        <v>0.25029005027847839</v>
      </c>
      <c r="Q29" s="248">
        <v>-1</v>
      </c>
      <c r="R29" s="248">
        <v>0.17434995722585711</v>
      </c>
      <c r="S29" s="248" t="s">
        <v>214</v>
      </c>
      <c r="T29" s="248">
        <v>5.2087038875183103</v>
      </c>
      <c r="U29" s="250">
        <v>0.59999419307503699</v>
      </c>
      <c r="V29" s="261">
        <v>-1</v>
      </c>
      <c r="W29" s="248" t="s">
        <v>214</v>
      </c>
      <c r="X29" s="248" t="s">
        <v>214</v>
      </c>
      <c r="Y29" s="250">
        <v>-1</v>
      </c>
      <c r="Z29" s="250">
        <v>-0.72092167158532738</v>
      </c>
      <c r="AA29" s="250">
        <v>0.16001367624107354</v>
      </c>
    </row>
    <row r="30" spans="1:27" x14ac:dyDescent="0.2">
      <c r="A30" s="217" t="s">
        <v>591</v>
      </c>
      <c r="B30" s="261">
        <v>1.5689307866590152</v>
      </c>
      <c r="C30" s="261">
        <v>0.86409361062137124</v>
      </c>
      <c r="D30" s="261">
        <v>5.3545575684234681E-2</v>
      </c>
      <c r="E30" s="261">
        <v>6.9791391946755876E-2</v>
      </c>
      <c r="F30" s="261">
        <v>-0.47523444446863328</v>
      </c>
      <c r="G30" s="248">
        <v>0.36081668793458199</v>
      </c>
      <c r="H30" s="248">
        <v>-5.4079021097713453E-2</v>
      </c>
      <c r="I30" s="248">
        <v>-1</v>
      </c>
      <c r="J30" s="248">
        <v>10.571739807033925</v>
      </c>
      <c r="K30" s="248">
        <v>9.0299323674976062E-3</v>
      </c>
      <c r="L30" s="261">
        <v>0.34627120358577712</v>
      </c>
      <c r="M30" s="248">
        <v>1.28129849330168</v>
      </c>
      <c r="N30" s="250">
        <v>0.41658994390041837</v>
      </c>
      <c r="O30" s="217" t="s">
        <v>591</v>
      </c>
      <c r="P30" s="261">
        <v>-5.2691536070116674E-2</v>
      </c>
      <c r="Q30" s="248">
        <v>5.3049768156715631</v>
      </c>
      <c r="R30" s="248">
        <v>1.3044152212944118</v>
      </c>
      <c r="S30" s="248">
        <v>0.90125694598799733</v>
      </c>
      <c r="T30" s="248">
        <v>1.0527994719325302</v>
      </c>
      <c r="U30" s="250">
        <v>0.63762841008913895</v>
      </c>
      <c r="V30" s="261" t="s">
        <v>214</v>
      </c>
      <c r="W30" s="248" t="s">
        <v>214</v>
      </c>
      <c r="X30" s="248">
        <v>5.3109713487072163E-2</v>
      </c>
      <c r="Y30" s="250">
        <v>5.3109713487072163E-2</v>
      </c>
      <c r="Z30" s="250">
        <v>-0.3663394287807934</v>
      </c>
      <c r="AA30" s="250">
        <v>0.1841253752569505</v>
      </c>
    </row>
    <row r="31" spans="1:27" x14ac:dyDescent="0.2">
      <c r="A31" s="217" t="s">
        <v>592</v>
      </c>
      <c r="B31" s="261">
        <v>0.60766365876845851</v>
      </c>
      <c r="C31" s="261">
        <v>0.98355877811891901</v>
      </c>
      <c r="D31" s="261">
        <v>-1.907656681167158E-2</v>
      </c>
      <c r="E31" s="261">
        <v>4.6659412341494289E-2</v>
      </c>
      <c r="F31" s="261">
        <v>0.25185434475617807</v>
      </c>
      <c r="G31" s="248">
        <v>0.24174828857293296</v>
      </c>
      <c r="H31" s="248">
        <v>-0.11398985991473776</v>
      </c>
      <c r="I31" s="248">
        <v>-0.67400611620795114</v>
      </c>
      <c r="J31" s="248">
        <v>-0.14253212971583018</v>
      </c>
      <c r="K31" s="248">
        <v>0.11807605555788347</v>
      </c>
      <c r="L31" s="261">
        <v>0.18801653338359592</v>
      </c>
      <c r="M31" s="248">
        <v>1.9407615208880769</v>
      </c>
      <c r="N31" s="250">
        <v>0.29524319923346143</v>
      </c>
      <c r="O31" s="217" t="s">
        <v>592</v>
      </c>
      <c r="P31" s="261">
        <v>9.7025162219295469E-2</v>
      </c>
      <c r="Q31" s="248">
        <v>-0.22054074718340588</v>
      </c>
      <c r="R31" s="248">
        <v>0.16559473546107917</v>
      </c>
      <c r="S31" s="248">
        <v>-0.46134322239107906</v>
      </c>
      <c r="T31" s="248">
        <v>3.0060345556212837</v>
      </c>
      <c r="U31" s="250">
        <v>0.23192804356311614</v>
      </c>
      <c r="V31" s="261" t="s">
        <v>214</v>
      </c>
      <c r="W31" s="248" t="s">
        <v>214</v>
      </c>
      <c r="X31" s="248">
        <v>-0.16694306246545043</v>
      </c>
      <c r="Y31" s="250">
        <v>0.82459922609176362</v>
      </c>
      <c r="Z31" s="250">
        <v>-0.43352035857248772</v>
      </c>
      <c r="AA31" s="250">
        <v>5.3406615005695324E-2</v>
      </c>
    </row>
    <row r="32" spans="1:27" x14ac:dyDescent="0.2">
      <c r="A32" s="217" t="s">
        <v>819</v>
      </c>
      <c r="B32" s="261">
        <v>3.1281387231933682</v>
      </c>
      <c r="C32" s="261">
        <v>1.2673520747504914</v>
      </c>
      <c r="D32" s="261">
        <v>-0.11807638879263405</v>
      </c>
      <c r="E32" s="261">
        <v>-5.0851685834968019E-2</v>
      </c>
      <c r="F32" s="261">
        <v>-0.11407829747737597</v>
      </c>
      <c r="G32" s="248">
        <v>6.1429867580230111</v>
      </c>
      <c r="H32" s="248">
        <v>0.21770616737605475</v>
      </c>
      <c r="I32" s="248">
        <v>-0.27334696659850033</v>
      </c>
      <c r="J32" s="248">
        <v>-0.49956085515350379</v>
      </c>
      <c r="K32" s="248">
        <v>0.8473636742120787</v>
      </c>
      <c r="L32" s="261">
        <v>0.21412803063535124</v>
      </c>
      <c r="M32" s="248">
        <v>1.088171205114095</v>
      </c>
      <c r="N32" s="250">
        <v>0.26167089005719468</v>
      </c>
      <c r="O32" s="217" t="s">
        <v>819</v>
      </c>
      <c r="P32" s="261">
        <v>4.1048113626483529E-2</v>
      </c>
      <c r="Q32" s="248">
        <v>-0.32274004754590457</v>
      </c>
      <c r="R32" s="248">
        <v>0.13778548069698715</v>
      </c>
      <c r="S32" s="248">
        <v>-0.82425002697981242</v>
      </c>
      <c r="T32" s="248">
        <v>3.4807933901672268</v>
      </c>
      <c r="U32" s="250">
        <v>0.15241767948475271</v>
      </c>
      <c r="V32" s="261" t="s">
        <v>214</v>
      </c>
      <c r="W32" s="248" t="s">
        <v>214</v>
      </c>
      <c r="X32" s="248">
        <v>-0.16694306246545043</v>
      </c>
      <c r="Y32" s="250">
        <v>-0.16694306246545043</v>
      </c>
      <c r="Z32" s="250">
        <v>-0.52898280636254436</v>
      </c>
      <c r="AA32" s="250">
        <v>1.4591569464992515E-2</v>
      </c>
    </row>
    <row r="33" spans="1:27" x14ac:dyDescent="0.2">
      <c r="A33" s="230" t="s">
        <v>820</v>
      </c>
      <c r="B33" s="261">
        <v>0.60041648115555657</v>
      </c>
      <c r="C33" s="261">
        <v>0.99032942301562388</v>
      </c>
      <c r="D33" s="261">
        <v>2.1257705049380515E-2</v>
      </c>
      <c r="E33" s="261">
        <v>5.6914116722120323E-2</v>
      </c>
      <c r="F33" s="261">
        <v>-0.20873285023828858</v>
      </c>
      <c r="G33" s="248">
        <v>-3.3083340262188177E-2</v>
      </c>
      <c r="H33" s="248">
        <v>-0.1148038571571518</v>
      </c>
      <c r="I33" s="248">
        <v>-0.67400611620795114</v>
      </c>
      <c r="J33" s="248">
        <v>3.1940587293312568</v>
      </c>
      <c r="K33" s="248">
        <v>-6.7108083997937662E-2</v>
      </c>
      <c r="L33" s="261">
        <v>0.32983822378214644</v>
      </c>
      <c r="M33" s="248">
        <v>1.927823796346241</v>
      </c>
      <c r="N33" s="250">
        <v>0.44560259938140234</v>
      </c>
      <c r="O33" s="230" t="s">
        <v>820</v>
      </c>
      <c r="P33" s="261">
        <v>5.2282868866778687E-2</v>
      </c>
      <c r="Q33" s="248">
        <v>-0.29358525605484154</v>
      </c>
      <c r="R33" s="248">
        <v>0.16974762441553715</v>
      </c>
      <c r="S33" s="248">
        <v>0.34507267374625838</v>
      </c>
      <c r="T33" s="248">
        <v>2.9352078262130004</v>
      </c>
      <c r="U33" s="250">
        <v>0.25397666880051162</v>
      </c>
      <c r="V33" s="261" t="s">
        <v>214</v>
      </c>
      <c r="W33" s="248" t="s">
        <v>214</v>
      </c>
      <c r="X33" s="248" t="s">
        <v>214</v>
      </c>
      <c r="Y33" s="250" t="s">
        <v>214</v>
      </c>
      <c r="Z33" s="250">
        <v>-0.33237665852896714</v>
      </c>
      <c r="AA33" s="250">
        <v>0.10444967942833627</v>
      </c>
    </row>
    <row r="34" spans="1:27" x14ac:dyDescent="0.2">
      <c r="A34" s="234" t="s">
        <v>716</v>
      </c>
      <c r="B34" s="265">
        <v>0.49583589024283903</v>
      </c>
      <c r="C34" s="265">
        <v>0.38253854292624023</v>
      </c>
      <c r="D34" s="265">
        <v>3.5969101750114918E-2</v>
      </c>
      <c r="E34" s="265">
        <v>1.1173467834552309E-2</v>
      </c>
      <c r="F34" s="266">
        <v>5.3513672449279959E-2</v>
      </c>
      <c r="G34" s="267">
        <v>-7.2031793343270145E-3</v>
      </c>
      <c r="H34" s="267">
        <v>0.24962586052080304</v>
      </c>
      <c r="I34" s="267">
        <v>0.41259842519685064</v>
      </c>
      <c r="J34" s="267">
        <v>0.13582813582813547</v>
      </c>
      <c r="K34" s="267">
        <v>7.8824051694373232E-2</v>
      </c>
      <c r="L34" s="266">
        <v>0.2492593149896416</v>
      </c>
      <c r="M34" s="267">
        <v>1.0020978679806825</v>
      </c>
      <c r="N34" s="268">
        <v>0.32162889730991373</v>
      </c>
      <c r="O34" s="239" t="s">
        <v>716</v>
      </c>
      <c r="P34" s="266">
        <v>0.15157451062508098</v>
      </c>
      <c r="Q34" s="267">
        <v>-0.14956855225311527</v>
      </c>
      <c r="R34" s="267">
        <v>0.15554448871179649</v>
      </c>
      <c r="S34" s="267">
        <v>-0.26635009712929025</v>
      </c>
      <c r="T34" s="267">
        <v>1.9032211047952243</v>
      </c>
      <c r="U34" s="268">
        <v>0.19322362384337</v>
      </c>
      <c r="V34" s="266">
        <v>0.420560747663552</v>
      </c>
      <c r="W34" s="267">
        <v>0.1785714285714286</v>
      </c>
      <c r="X34" s="267">
        <v>0.81666666666666665</v>
      </c>
      <c r="Y34" s="268">
        <v>0.44962884411452686</v>
      </c>
      <c r="Z34" s="268">
        <v>-0.55738638731817169</v>
      </c>
      <c r="AA34" s="268">
        <v>5.440323880651321E-2</v>
      </c>
    </row>
    <row r="36" spans="1:27" x14ac:dyDescent="0.2">
      <c r="A36" s="215" t="s">
        <v>358</v>
      </c>
      <c r="O36" s="215" t="s">
        <v>358</v>
      </c>
    </row>
    <row r="37" spans="1:27" x14ac:dyDescent="0.2">
      <c r="A37" s="215" t="s">
        <v>219</v>
      </c>
      <c r="O37" s="215" t="s">
        <v>219</v>
      </c>
    </row>
  </sheetData>
  <mergeCells count="8">
    <mergeCell ref="A2:N2"/>
    <mergeCell ref="O2:AA2"/>
    <mergeCell ref="A1:N1"/>
    <mergeCell ref="O1:AA1"/>
    <mergeCell ref="F4:K4"/>
    <mergeCell ref="L4:N4"/>
    <mergeCell ref="P4:U4"/>
    <mergeCell ref="V4:Y4"/>
  </mergeCells>
  <printOptions horizontalCentered="1"/>
  <pageMargins left="1" right="1" top="1" bottom="1" header="0.5" footer="0.5"/>
  <pageSetup scale="28" orientation="portrait" horizontalDpi="1200" verticalDpi="1200" r:id="rId1"/>
  <colBreaks count="1" manualBreakCount="1">
    <brk id="14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A37"/>
  <sheetViews>
    <sheetView showGridLines="0" zoomScaleNormal="100" workbookViewId="0">
      <selection sqref="A1:N1"/>
    </sheetView>
  </sheetViews>
  <sheetFormatPr defaultRowHeight="12" x14ac:dyDescent="0.2"/>
  <cols>
    <col min="1" max="1" width="17.7109375" style="215" customWidth="1"/>
    <col min="2" max="14" width="11.7109375" style="215" customWidth="1"/>
    <col min="15" max="15" width="17.7109375" style="215" customWidth="1"/>
    <col min="16" max="27" width="11.7109375" style="215" customWidth="1"/>
    <col min="28" max="16384" width="9.140625" style="215"/>
  </cols>
  <sheetData>
    <row r="1" spans="1:27" s="355" customFormat="1" ht="15.75" x14ac:dyDescent="0.25">
      <c r="A1" s="1090" t="str">
        <f>CONCATENATE('List of Tables'!A78,":  ",'List of Tables'!C78)</f>
        <v>TABLE 65:  Visitor Arrivals by Island and MMA 2013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1090" t="str">
        <f>CONCATENATE(A1," (continued)")</f>
        <v>TABLE 65:  Visitor Arrivals by Island and MMA 2013 (continued)</v>
      </c>
      <c r="P1" s="1090"/>
      <c r="Q1" s="1090"/>
      <c r="R1" s="1090"/>
      <c r="S1" s="1090"/>
      <c r="T1" s="1090"/>
      <c r="U1" s="1090"/>
      <c r="V1" s="1090"/>
      <c r="W1" s="1090"/>
      <c r="X1" s="1090"/>
      <c r="Y1" s="1090"/>
      <c r="Z1" s="1090"/>
      <c r="AA1" s="1090"/>
    </row>
    <row r="2" spans="1:27" s="133" customFormat="1" ht="15.75" x14ac:dyDescent="0.25">
      <c r="A2" s="1040" t="s">
        <v>260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 t="s">
        <v>260</v>
      </c>
      <c r="P2" s="1040"/>
      <c r="Q2" s="1040"/>
      <c r="R2" s="1040"/>
      <c r="S2" s="1040"/>
      <c r="T2" s="1040"/>
      <c r="U2" s="1040"/>
      <c r="V2" s="1040"/>
      <c r="W2" s="1040"/>
      <c r="X2" s="1040"/>
      <c r="Y2" s="1040"/>
      <c r="Z2" s="1040"/>
      <c r="AA2" s="1040"/>
    </row>
    <row r="4" spans="1:27" ht="24" x14ac:dyDescent="0.2">
      <c r="A4" s="216">
        <v>2013</v>
      </c>
      <c r="B4" s="216" t="s">
        <v>816</v>
      </c>
      <c r="C4" s="216" t="s">
        <v>817</v>
      </c>
      <c r="D4" s="216" t="s">
        <v>264</v>
      </c>
      <c r="E4" s="356" t="s">
        <v>265</v>
      </c>
      <c r="F4" s="1121" t="s">
        <v>266</v>
      </c>
      <c r="G4" s="1122"/>
      <c r="H4" s="1122"/>
      <c r="I4" s="1122"/>
      <c r="J4" s="1122"/>
      <c r="K4" s="1123"/>
      <c r="L4" s="1121" t="s">
        <v>267</v>
      </c>
      <c r="M4" s="1122"/>
      <c r="N4" s="1123"/>
      <c r="O4" s="216">
        <v>2013</v>
      </c>
      <c r="P4" s="1121" t="s">
        <v>268</v>
      </c>
      <c r="Q4" s="1122"/>
      <c r="R4" s="1122"/>
      <c r="S4" s="1122"/>
      <c r="T4" s="1122"/>
      <c r="U4" s="1122"/>
      <c r="V4" s="1121" t="s">
        <v>269</v>
      </c>
      <c r="W4" s="1122"/>
      <c r="X4" s="1122"/>
      <c r="Y4" s="1122"/>
      <c r="Z4" s="216" t="s">
        <v>270</v>
      </c>
      <c r="AA4" s="356" t="s">
        <v>149</v>
      </c>
    </row>
    <row r="5" spans="1:27" ht="36" x14ac:dyDescent="0.2">
      <c r="A5" s="530" t="s">
        <v>149</v>
      </c>
      <c r="B5" s="530" t="s">
        <v>324</v>
      </c>
      <c r="C5" s="530" t="s">
        <v>818</v>
      </c>
      <c r="D5" s="300" t="s">
        <v>274</v>
      </c>
      <c r="E5" s="531" t="s">
        <v>275</v>
      </c>
      <c r="F5" s="300" t="s">
        <v>276</v>
      </c>
      <c r="G5" s="300" t="s">
        <v>277</v>
      </c>
      <c r="H5" s="300" t="s">
        <v>278</v>
      </c>
      <c r="I5" s="300" t="s">
        <v>279</v>
      </c>
      <c r="J5" s="300" t="s">
        <v>280</v>
      </c>
      <c r="K5" s="531" t="s">
        <v>281</v>
      </c>
      <c r="L5" s="300" t="s">
        <v>318</v>
      </c>
      <c r="M5" s="300" t="s">
        <v>282</v>
      </c>
      <c r="N5" s="531" t="s">
        <v>283</v>
      </c>
      <c r="O5" s="530" t="s">
        <v>149</v>
      </c>
      <c r="P5" s="532" t="s">
        <v>284</v>
      </c>
      <c r="Q5" s="532" t="s">
        <v>285</v>
      </c>
      <c r="R5" s="532" t="s">
        <v>286</v>
      </c>
      <c r="S5" s="532" t="s">
        <v>287</v>
      </c>
      <c r="T5" s="532" t="s">
        <v>288</v>
      </c>
      <c r="U5" s="530" t="s">
        <v>289</v>
      </c>
      <c r="V5" s="530" t="s">
        <v>290</v>
      </c>
      <c r="W5" s="300" t="s">
        <v>291</v>
      </c>
      <c r="X5" s="300" t="s">
        <v>292</v>
      </c>
      <c r="Y5" s="300" t="s">
        <v>293</v>
      </c>
      <c r="Z5" s="532" t="s">
        <v>294</v>
      </c>
      <c r="AA5" s="531" t="s">
        <v>148</v>
      </c>
    </row>
    <row r="6" spans="1:27" x14ac:dyDescent="0.2">
      <c r="A6" s="217" t="s">
        <v>587</v>
      </c>
      <c r="B6" s="218">
        <v>1429387.0430905733</v>
      </c>
      <c r="C6" s="219">
        <v>1015176.8036443283</v>
      </c>
      <c r="D6" s="218">
        <v>1458204.5835473724</v>
      </c>
      <c r="E6" s="219">
        <v>218828.37535471682</v>
      </c>
      <c r="F6" s="218">
        <v>33027.89366679563</v>
      </c>
      <c r="G6" s="218">
        <v>16052.366987743328</v>
      </c>
      <c r="H6" s="218">
        <v>30911.348945887905</v>
      </c>
      <c r="I6" s="218">
        <v>7392.1766864754109</v>
      </c>
      <c r="J6" s="218">
        <v>11707.800996118131</v>
      </c>
      <c r="K6" s="220">
        <v>99091.587283011031</v>
      </c>
      <c r="L6" s="221">
        <v>295179.84673140635</v>
      </c>
      <c r="M6" s="221">
        <v>47537.546182570717</v>
      </c>
      <c r="N6" s="220">
        <v>342717.39291401731</v>
      </c>
      <c r="O6" s="217" t="s">
        <v>587</v>
      </c>
      <c r="P6" s="222">
        <v>118637.40064229946</v>
      </c>
      <c r="Q6" s="218">
        <v>4298.240173494245</v>
      </c>
      <c r="R6" s="218">
        <v>173088.080208511</v>
      </c>
      <c r="S6" s="218">
        <v>4203.6572523299474</v>
      </c>
      <c r="T6" s="218">
        <v>20773.705558830905</v>
      </c>
      <c r="U6" s="220">
        <v>321001.08383548225</v>
      </c>
      <c r="V6" s="222">
        <v>3979.1301353042049</v>
      </c>
      <c r="W6" s="218">
        <v>12743.680021584225</v>
      </c>
      <c r="X6" s="218">
        <v>6943.0083284512139</v>
      </c>
      <c r="Y6" s="220">
        <v>23665.818485340344</v>
      </c>
      <c r="Z6" s="219">
        <v>136203.08433727379</v>
      </c>
      <c r="AA6" s="219">
        <v>5044275.7724501155</v>
      </c>
    </row>
    <row r="7" spans="1:27" x14ac:dyDescent="0.2">
      <c r="A7" s="217" t="s">
        <v>588</v>
      </c>
      <c r="B7" s="218">
        <v>1112225.3146383388</v>
      </c>
      <c r="C7" s="219">
        <v>626990.55796836433</v>
      </c>
      <c r="D7" s="218">
        <v>79395.908309953986</v>
      </c>
      <c r="E7" s="219">
        <v>267155.82230788056</v>
      </c>
      <c r="F7" s="218">
        <v>15976.742730046893</v>
      </c>
      <c r="G7" s="218">
        <v>6778.0979360988049</v>
      </c>
      <c r="H7" s="218">
        <v>21011.807881216988</v>
      </c>
      <c r="I7" s="218">
        <v>5700.7678297219791</v>
      </c>
      <c r="J7" s="218">
        <v>8369.1154768912675</v>
      </c>
      <c r="K7" s="220">
        <v>57836.531853973618</v>
      </c>
      <c r="L7" s="221">
        <v>63964.852737443965</v>
      </c>
      <c r="M7" s="221">
        <v>9779.6154965654441</v>
      </c>
      <c r="N7" s="220">
        <v>73744.468234006999</v>
      </c>
      <c r="O7" s="217" t="s">
        <v>588</v>
      </c>
      <c r="P7" s="222">
        <v>18788.571266380452</v>
      </c>
      <c r="Q7" s="218">
        <v>1238.3806706507453</v>
      </c>
      <c r="R7" s="218">
        <v>46314.298033573075</v>
      </c>
      <c r="S7" s="218">
        <v>773.51921856497472</v>
      </c>
      <c r="T7" s="218">
        <v>5841.6047152329902</v>
      </c>
      <c r="U7" s="220">
        <v>72956.373904398759</v>
      </c>
      <c r="V7" s="222">
        <v>2289.8308319592643</v>
      </c>
      <c r="W7" s="218">
        <v>4389.5856352387482</v>
      </c>
      <c r="X7" s="218">
        <v>3638.411207024023</v>
      </c>
      <c r="Y7" s="220">
        <v>10317.827674222097</v>
      </c>
      <c r="Z7" s="219">
        <v>58160.733207437523</v>
      </c>
      <c r="AA7" s="219">
        <v>2358783.538098319</v>
      </c>
    </row>
    <row r="8" spans="1:27" x14ac:dyDescent="0.2">
      <c r="A8" s="217" t="s">
        <v>589</v>
      </c>
      <c r="B8" s="218">
        <v>22613.166940020936</v>
      </c>
      <c r="C8" s="219">
        <v>15405.344757213717</v>
      </c>
      <c r="D8" s="218">
        <v>1100.2936564183731</v>
      </c>
      <c r="E8" s="219">
        <v>4592.5443573867333</v>
      </c>
      <c r="F8" s="218">
        <v>484.6620739331554</v>
      </c>
      <c r="G8" s="218">
        <v>160.8248164703507</v>
      </c>
      <c r="H8" s="218">
        <v>1086.6906454928946</v>
      </c>
      <c r="I8" s="218">
        <v>166.3295870634015</v>
      </c>
      <c r="J8" s="218">
        <v>343.91044154506585</v>
      </c>
      <c r="K8" s="220">
        <v>2242.4175645048672</v>
      </c>
      <c r="L8" s="221">
        <v>4418.822223632098</v>
      </c>
      <c r="M8" s="221">
        <v>435.96534998192226</v>
      </c>
      <c r="N8" s="220">
        <v>4854.7875736140213</v>
      </c>
      <c r="O8" s="217" t="s">
        <v>589</v>
      </c>
      <c r="P8" s="222">
        <v>1033.9754853043958</v>
      </c>
      <c r="Q8" s="218">
        <v>32.58546172455771</v>
      </c>
      <c r="R8" s="218">
        <v>739.45382158169286</v>
      </c>
      <c r="S8" s="218">
        <v>12.990351438188682</v>
      </c>
      <c r="T8" s="218">
        <v>74.583614610115973</v>
      </c>
      <c r="U8" s="220">
        <v>1893.5887346589518</v>
      </c>
      <c r="V8" s="222">
        <v>81.881745897868285</v>
      </c>
      <c r="W8" s="218">
        <v>146.57843308316615</v>
      </c>
      <c r="X8" s="218">
        <v>113.5912429510071</v>
      </c>
      <c r="Y8" s="220">
        <v>342.05142193204182</v>
      </c>
      <c r="Z8" s="219">
        <v>2112.9843472225798</v>
      </c>
      <c r="AA8" s="219">
        <v>55157.179352972031</v>
      </c>
    </row>
    <row r="9" spans="1:27" x14ac:dyDescent="0.2">
      <c r="A9" s="217" t="s">
        <v>590</v>
      </c>
      <c r="B9" s="218">
        <v>29487.898557190598</v>
      </c>
      <c r="C9" s="219">
        <v>24485.467720701425</v>
      </c>
      <c r="D9" s="218">
        <v>1799.6316872450971</v>
      </c>
      <c r="E9" s="219">
        <v>6401.0808140221034</v>
      </c>
      <c r="F9" s="218">
        <v>915.3186679779875</v>
      </c>
      <c r="G9" s="218">
        <v>580.94003183607299</v>
      </c>
      <c r="H9" s="218">
        <v>469.807278805431</v>
      </c>
      <c r="I9" s="218">
        <v>131.33079908217528</v>
      </c>
      <c r="J9" s="218">
        <v>301.22098819003372</v>
      </c>
      <c r="K9" s="220">
        <v>2398.6177658916981</v>
      </c>
      <c r="L9" s="221">
        <v>5331.229600220011</v>
      </c>
      <c r="M9" s="221">
        <v>314.45034985039109</v>
      </c>
      <c r="N9" s="220">
        <v>5645.6799500704055</v>
      </c>
      <c r="O9" s="217" t="s">
        <v>590</v>
      </c>
      <c r="P9" s="222">
        <v>718.30370477791325</v>
      </c>
      <c r="Q9" s="218">
        <v>47.483829139168087</v>
      </c>
      <c r="R9" s="218">
        <v>345.42401653772691</v>
      </c>
      <c r="S9" s="218">
        <v>16.254917783666471</v>
      </c>
      <c r="T9" s="218">
        <v>453.89907321287461</v>
      </c>
      <c r="U9" s="220">
        <v>1581.3655414513514</v>
      </c>
      <c r="V9" s="222">
        <v>75.720436794313201</v>
      </c>
      <c r="W9" s="218">
        <v>190.95754153198612</v>
      </c>
      <c r="X9" s="218">
        <v>113.53095734949657</v>
      </c>
      <c r="Y9" s="220">
        <v>380.20893567579594</v>
      </c>
      <c r="Z9" s="219">
        <v>2129.9450724026524</v>
      </c>
      <c r="AA9" s="219">
        <v>74309.896044642403</v>
      </c>
    </row>
    <row r="10" spans="1:27" x14ac:dyDescent="0.2">
      <c r="A10" s="217" t="s">
        <v>591</v>
      </c>
      <c r="B10" s="218">
        <v>568836.22047347273</v>
      </c>
      <c r="C10" s="219">
        <v>340688.04917011881</v>
      </c>
      <c r="D10" s="218">
        <v>29430.165346762969</v>
      </c>
      <c r="E10" s="219">
        <v>69475.688002286959</v>
      </c>
      <c r="F10" s="218">
        <v>7200.3192706566142</v>
      </c>
      <c r="G10" s="218">
        <v>4117.9784138362247</v>
      </c>
      <c r="H10" s="218">
        <v>12416.466774866098</v>
      </c>
      <c r="I10" s="218">
        <v>2284.4556612641945</v>
      </c>
      <c r="J10" s="218">
        <v>4943.6293077356468</v>
      </c>
      <c r="K10" s="220">
        <v>30962.849428359579</v>
      </c>
      <c r="L10" s="221">
        <v>27759.440835128171</v>
      </c>
      <c r="M10" s="221">
        <v>4017.2783060435381</v>
      </c>
      <c r="N10" s="220">
        <v>31776.719141171729</v>
      </c>
      <c r="O10" s="217" t="s">
        <v>591</v>
      </c>
      <c r="P10" s="222">
        <v>3567.7733482713866</v>
      </c>
      <c r="Q10" s="218">
        <v>595.23406884850169</v>
      </c>
      <c r="R10" s="218">
        <v>5059.7164099102765</v>
      </c>
      <c r="S10" s="218">
        <v>400.29047465461338</v>
      </c>
      <c r="T10" s="218">
        <v>771.46448744715849</v>
      </c>
      <c r="U10" s="220">
        <v>10394.47878913203</v>
      </c>
      <c r="V10" s="222">
        <v>553.59393469458246</v>
      </c>
      <c r="W10" s="218">
        <v>1857.9168228641329</v>
      </c>
      <c r="X10" s="218">
        <v>1598.0007712667705</v>
      </c>
      <c r="Y10" s="220">
        <v>4009.5115288254601</v>
      </c>
      <c r="Z10" s="219">
        <v>28780.563911023452</v>
      </c>
      <c r="AA10" s="219">
        <v>1114354.2457902483</v>
      </c>
    </row>
    <row r="11" spans="1:27" x14ac:dyDescent="0.2">
      <c r="A11" s="217" t="s">
        <v>592</v>
      </c>
      <c r="B11" s="218">
        <v>563061.89090492867</v>
      </c>
      <c r="C11" s="219">
        <v>383744.02536443097</v>
      </c>
      <c r="D11" s="218">
        <v>199117.45920998874</v>
      </c>
      <c r="E11" s="219">
        <v>97816.787835132593</v>
      </c>
      <c r="F11" s="218">
        <v>11995.915338995774</v>
      </c>
      <c r="G11" s="218">
        <v>8311.4542268124733</v>
      </c>
      <c r="H11" s="218">
        <v>16551.076555666674</v>
      </c>
      <c r="I11" s="218">
        <v>2405.2608720725339</v>
      </c>
      <c r="J11" s="218">
        <v>6165.5090178154906</v>
      </c>
      <c r="K11" s="220">
        <v>45429.216011362216</v>
      </c>
      <c r="L11" s="221">
        <v>50754.625938006509</v>
      </c>
      <c r="M11" s="221">
        <v>8184.8231096541758</v>
      </c>
      <c r="N11" s="220">
        <v>58939.449047660659</v>
      </c>
      <c r="O11" s="217" t="s">
        <v>592</v>
      </c>
      <c r="P11" s="222">
        <v>19943.750399401968</v>
      </c>
      <c r="Q11" s="218">
        <v>1014.7901910717682</v>
      </c>
      <c r="R11" s="218">
        <v>15430.172158166994</v>
      </c>
      <c r="S11" s="218">
        <v>957.47078363980188</v>
      </c>
      <c r="T11" s="218">
        <v>5847.5399858169849</v>
      </c>
      <c r="U11" s="220">
        <v>43193.723518097984</v>
      </c>
      <c r="V11" s="222">
        <v>664.71036111913622</v>
      </c>
      <c r="W11" s="218">
        <v>3193.1903795199719</v>
      </c>
      <c r="X11" s="218">
        <v>2931.0299812661883</v>
      </c>
      <c r="Y11" s="220">
        <v>6788.9307219052807</v>
      </c>
      <c r="Z11" s="219">
        <v>37153.644707557629</v>
      </c>
      <c r="AA11" s="219">
        <v>1435245.1273175229</v>
      </c>
    </row>
    <row r="12" spans="1:27" x14ac:dyDescent="0.2">
      <c r="A12" s="217" t="s">
        <v>819</v>
      </c>
      <c r="B12" s="218">
        <v>162500.16893201711</v>
      </c>
      <c r="C12" s="219">
        <v>156817.11031061306</v>
      </c>
      <c r="D12" s="218">
        <v>75903.535476461271</v>
      </c>
      <c r="E12" s="219">
        <v>31600.091188066628</v>
      </c>
      <c r="F12" s="218">
        <v>5041.3995332053055</v>
      </c>
      <c r="G12" s="218">
        <v>5431.8240041165855</v>
      </c>
      <c r="H12" s="218">
        <v>8103.0171340430452</v>
      </c>
      <c r="I12" s="218">
        <v>1185.0857807093403</v>
      </c>
      <c r="J12" s="218">
        <v>3039.8764090971185</v>
      </c>
      <c r="K12" s="220">
        <v>22801.202861172278</v>
      </c>
      <c r="L12" s="221">
        <v>31750.636594592452</v>
      </c>
      <c r="M12" s="221">
        <v>3250.9948073392043</v>
      </c>
      <c r="N12" s="220">
        <v>35001.63140193154</v>
      </c>
      <c r="O12" s="217" t="s">
        <v>819</v>
      </c>
      <c r="P12" s="222">
        <v>8967.1546518583164</v>
      </c>
      <c r="Q12" s="218">
        <v>497.04896080653918</v>
      </c>
      <c r="R12" s="218">
        <v>9244.0430313121778</v>
      </c>
      <c r="S12" s="218">
        <v>318.2676259224404</v>
      </c>
      <c r="T12" s="218">
        <v>3024.8795046349073</v>
      </c>
      <c r="U12" s="220">
        <v>22051.393774534288</v>
      </c>
      <c r="V12" s="222">
        <v>256.3282278054009</v>
      </c>
      <c r="W12" s="218">
        <v>1287.4750355230738</v>
      </c>
      <c r="X12" s="218">
        <v>1291.3556219871264</v>
      </c>
      <c r="Y12" s="220">
        <v>2835.1588853155708</v>
      </c>
      <c r="Z12" s="219">
        <v>15194.466595431393</v>
      </c>
      <c r="AA12" s="219">
        <v>524704.7594256727</v>
      </c>
    </row>
    <row r="13" spans="1:27" x14ac:dyDescent="0.2">
      <c r="A13" s="217" t="s">
        <v>820</v>
      </c>
      <c r="B13" s="218">
        <v>496800.37778281467</v>
      </c>
      <c r="C13" s="219">
        <v>325009.55277143978</v>
      </c>
      <c r="D13" s="218">
        <v>139202.11539393428</v>
      </c>
      <c r="E13" s="219">
        <v>89286.747940978632</v>
      </c>
      <c r="F13" s="218">
        <v>9457.0185079588227</v>
      </c>
      <c r="G13" s="218">
        <v>6523.5422461191611</v>
      </c>
      <c r="H13" s="218">
        <v>13533.801968241496</v>
      </c>
      <c r="I13" s="218">
        <v>1899.1353036621438</v>
      </c>
      <c r="J13" s="218">
        <v>4957.3204288671714</v>
      </c>
      <c r="K13" s="220">
        <v>36370.818454848981</v>
      </c>
      <c r="L13" s="221">
        <v>41644.922995459434</v>
      </c>
      <c r="M13" s="221">
        <v>7131.6327273122633</v>
      </c>
      <c r="N13" s="220">
        <v>48776.5557227717</v>
      </c>
      <c r="O13" s="217" t="s">
        <v>820</v>
      </c>
      <c r="P13" s="222">
        <v>14296.383469369803</v>
      </c>
      <c r="Q13" s="218">
        <v>739.97889612682297</v>
      </c>
      <c r="R13" s="218">
        <v>8766.5382572818617</v>
      </c>
      <c r="S13" s="218">
        <v>798.96201826377217</v>
      </c>
      <c r="T13" s="218">
        <v>4517.8822690039951</v>
      </c>
      <c r="U13" s="220">
        <v>29119.744910045814</v>
      </c>
      <c r="V13" s="222">
        <v>556.10532280024734</v>
      </c>
      <c r="W13" s="218">
        <v>2624.415882518324</v>
      </c>
      <c r="X13" s="218">
        <v>2526.6602342602278</v>
      </c>
      <c r="Y13" s="220">
        <v>5707.1814395787787</v>
      </c>
      <c r="Z13" s="219">
        <v>30979.969277316897</v>
      </c>
      <c r="AA13" s="219">
        <v>1201253.0636914794</v>
      </c>
    </row>
    <row r="14" spans="1:27" x14ac:dyDescent="0.2">
      <c r="A14" s="223" t="s">
        <v>716</v>
      </c>
      <c r="B14" s="224">
        <v>3211429.1909492076</v>
      </c>
      <c r="C14" s="224">
        <v>1701851.7818184835</v>
      </c>
      <c r="D14" s="224">
        <v>1518516.7577315038</v>
      </c>
      <c r="E14" s="224">
        <v>517010.55481589929</v>
      </c>
      <c r="F14" s="225">
        <v>46615.561233853878</v>
      </c>
      <c r="G14" s="226">
        <v>19826.624952508784</v>
      </c>
      <c r="H14" s="226">
        <v>43530.994855185003</v>
      </c>
      <c r="I14" s="226">
        <v>11013.935775992544</v>
      </c>
      <c r="J14" s="226">
        <v>15818.201815688068</v>
      </c>
      <c r="K14" s="227">
        <v>136805.31863321303</v>
      </c>
      <c r="L14" s="226">
        <v>305063.17608806753</v>
      </c>
      <c r="M14" s="226">
        <v>50504.682264876232</v>
      </c>
      <c r="N14" s="227">
        <v>355567.85835296917</v>
      </c>
      <c r="O14" s="228" t="s">
        <v>716</v>
      </c>
      <c r="P14" s="225">
        <v>125010.62578925051</v>
      </c>
      <c r="Q14" s="226">
        <v>5447.0431450473834</v>
      </c>
      <c r="R14" s="226">
        <v>177113.00086153441</v>
      </c>
      <c r="S14" s="226">
        <v>4822.0893909823972</v>
      </c>
      <c r="T14" s="226">
        <v>22678.840198619077</v>
      </c>
      <c r="U14" s="226">
        <v>335071.59938545653</v>
      </c>
      <c r="V14" s="225">
        <v>5424.5586246904368</v>
      </c>
      <c r="W14" s="226">
        <v>14854.006718287214</v>
      </c>
      <c r="X14" s="226">
        <v>9986.4313944647183</v>
      </c>
      <c r="Y14" s="226">
        <v>30264.996737442754</v>
      </c>
      <c r="Z14" s="225">
        <v>196955.49055491283</v>
      </c>
      <c r="AA14" s="224">
        <v>8003473.5489209164</v>
      </c>
    </row>
    <row r="15" spans="1:27" x14ac:dyDescent="0.2">
      <c r="A15" s="533" t="s">
        <v>150</v>
      </c>
      <c r="B15" s="534"/>
      <c r="C15" s="534"/>
      <c r="D15" s="534"/>
      <c r="E15" s="534"/>
      <c r="F15" s="535"/>
      <c r="G15" s="535"/>
      <c r="H15" s="535"/>
      <c r="I15" s="535"/>
      <c r="J15" s="535"/>
      <c r="K15" s="536"/>
      <c r="L15" s="537"/>
      <c r="M15" s="538"/>
      <c r="N15" s="536"/>
      <c r="O15" s="533" t="s">
        <v>150</v>
      </c>
      <c r="P15" s="533"/>
      <c r="Q15" s="535"/>
      <c r="R15" s="535"/>
      <c r="S15" s="535"/>
      <c r="T15" s="535"/>
      <c r="U15" s="536"/>
      <c r="V15" s="535"/>
      <c r="W15" s="535"/>
      <c r="X15" s="535"/>
      <c r="Y15" s="535"/>
      <c r="Z15" s="534"/>
      <c r="AA15" s="534"/>
    </row>
    <row r="16" spans="1:27" x14ac:dyDescent="0.2">
      <c r="A16" s="229" t="s">
        <v>587</v>
      </c>
      <c r="B16" s="219">
        <v>1371860.657624417</v>
      </c>
      <c r="C16" s="219">
        <v>948678.2842122576</v>
      </c>
      <c r="D16" s="219">
        <v>7104.7042906073357</v>
      </c>
      <c r="E16" s="219">
        <v>101752.69537790157</v>
      </c>
      <c r="F16" s="222">
        <v>27293.536224237607</v>
      </c>
      <c r="G16" s="218">
        <v>8784.1564614271283</v>
      </c>
      <c r="H16" s="218">
        <v>26884.460056998338</v>
      </c>
      <c r="I16" s="218">
        <v>6963.6290674277998</v>
      </c>
      <c r="J16" s="218">
        <v>10374.212760823926</v>
      </c>
      <c r="K16" s="220">
        <v>80299.994570907191</v>
      </c>
      <c r="L16" s="222">
        <v>61020.914373569751</v>
      </c>
      <c r="M16" s="218">
        <v>8560.7658703716315</v>
      </c>
      <c r="N16" s="220">
        <v>69581.680243940922</v>
      </c>
      <c r="O16" s="217" t="s">
        <v>587</v>
      </c>
      <c r="P16" s="222">
        <v>36929.07648193866</v>
      </c>
      <c r="Q16" s="218">
        <v>1951.1811339227227</v>
      </c>
      <c r="R16" s="218">
        <v>8972.9981939168974</v>
      </c>
      <c r="S16" s="218">
        <v>1099.2799796026841</v>
      </c>
      <c r="T16" s="218">
        <v>2188.8777244271864</v>
      </c>
      <c r="U16" s="220">
        <v>51141.413513808358</v>
      </c>
      <c r="V16" s="222">
        <v>3827.1301353042077</v>
      </c>
      <c r="W16" s="218">
        <v>12330.88002158428</v>
      </c>
      <c r="X16" s="218">
        <v>6289.0083284512248</v>
      </c>
      <c r="Y16" s="220">
        <v>22447.018485340599</v>
      </c>
      <c r="Z16" s="219">
        <v>79589.360132134811</v>
      </c>
      <c r="AA16" s="219">
        <v>2732455.8084686799</v>
      </c>
    </row>
    <row r="17" spans="1:27" x14ac:dyDescent="0.2">
      <c r="A17" s="217" t="s">
        <v>588</v>
      </c>
      <c r="B17" s="219">
        <v>1098390.6700440969</v>
      </c>
      <c r="C17" s="219">
        <v>609767.04945394443</v>
      </c>
      <c r="D17" s="219">
        <v>608.78897854616707</v>
      </c>
      <c r="E17" s="219">
        <v>93661.010784668688</v>
      </c>
      <c r="F17" s="222">
        <v>12777.471467975593</v>
      </c>
      <c r="G17" s="218">
        <v>4167.7821466251271</v>
      </c>
      <c r="H17" s="218">
        <v>19436.405716714387</v>
      </c>
      <c r="I17" s="218">
        <v>4978.01782972199</v>
      </c>
      <c r="J17" s="218">
        <v>7359.2200520547149</v>
      </c>
      <c r="K17" s="220">
        <v>48718.897213093027</v>
      </c>
      <c r="L17" s="222">
        <v>7584.9451756872231</v>
      </c>
      <c r="M17" s="218">
        <v>1113.6309444858377</v>
      </c>
      <c r="N17" s="220">
        <v>8698.5761201730293</v>
      </c>
      <c r="O17" s="217" t="s">
        <v>588</v>
      </c>
      <c r="P17" s="222">
        <v>5488.7824979452216</v>
      </c>
      <c r="Q17" s="218">
        <v>684.74244221251445</v>
      </c>
      <c r="R17" s="218">
        <v>1399.4549832594021</v>
      </c>
      <c r="S17" s="218">
        <v>340.45574453899951</v>
      </c>
      <c r="T17" s="218">
        <v>555.65079630422963</v>
      </c>
      <c r="U17" s="220">
        <v>8469.0864642603301</v>
      </c>
      <c r="V17" s="222">
        <v>2267.6641652925987</v>
      </c>
      <c r="W17" s="218">
        <v>4338.4856352387505</v>
      </c>
      <c r="X17" s="218">
        <v>3470.9667625795896</v>
      </c>
      <c r="Y17" s="220">
        <v>10077.116563111011</v>
      </c>
      <c r="Z17" s="219">
        <v>42971.280627612527</v>
      </c>
      <c r="AA17" s="219">
        <v>1921362.4762499449</v>
      </c>
    </row>
    <row r="18" spans="1:27" x14ac:dyDescent="0.2">
      <c r="A18" s="217" t="s">
        <v>589</v>
      </c>
      <c r="B18" s="219">
        <v>21873.706622560316</v>
      </c>
      <c r="C18" s="219">
        <v>15023.844757213627</v>
      </c>
      <c r="D18" s="219">
        <v>34.882872345247698</v>
      </c>
      <c r="E18" s="219">
        <v>1780.4346175930978</v>
      </c>
      <c r="F18" s="222">
        <v>401.6620739331554</v>
      </c>
      <c r="G18" s="218">
        <v>160.8248164703507</v>
      </c>
      <c r="H18" s="218">
        <v>714.55081865306522</v>
      </c>
      <c r="I18" s="218">
        <v>166.3295870634015</v>
      </c>
      <c r="J18" s="218">
        <v>343.91044154506585</v>
      </c>
      <c r="K18" s="220">
        <v>1787.2777376650438</v>
      </c>
      <c r="L18" s="222">
        <v>224.89603528078584</v>
      </c>
      <c r="M18" s="218">
        <v>59.927994952734117</v>
      </c>
      <c r="N18" s="220">
        <v>284.82403023351981</v>
      </c>
      <c r="O18" s="217" t="s">
        <v>589</v>
      </c>
      <c r="P18" s="222">
        <v>370.24496885692491</v>
      </c>
      <c r="Q18" s="218">
        <v>32.58546172455771</v>
      </c>
      <c r="R18" s="218">
        <v>41.436562975925156</v>
      </c>
      <c r="S18" s="218">
        <v>12.990351438188682</v>
      </c>
      <c r="T18" s="218">
        <v>13.103138419639794</v>
      </c>
      <c r="U18" s="220">
        <v>470.36048341523633</v>
      </c>
      <c r="V18" s="222">
        <v>81.881745897868285</v>
      </c>
      <c r="W18" s="218">
        <v>146.57843308316615</v>
      </c>
      <c r="X18" s="218">
        <v>113.5912429510071</v>
      </c>
      <c r="Y18" s="220">
        <v>342.05142193204182</v>
      </c>
      <c r="Z18" s="219">
        <v>1065.8520894534752</v>
      </c>
      <c r="AA18" s="219">
        <v>42663.234632411892</v>
      </c>
    </row>
    <row r="19" spans="1:27" x14ac:dyDescent="0.2">
      <c r="A19" s="217" t="s">
        <v>590</v>
      </c>
      <c r="B19" s="219">
        <v>28541.465875279282</v>
      </c>
      <c r="C19" s="219">
        <v>23671.476195277843</v>
      </c>
      <c r="D19" s="219">
        <v>38.111226014136747</v>
      </c>
      <c r="E19" s="219">
        <v>2097.6214463689089</v>
      </c>
      <c r="F19" s="222">
        <v>575.84244420176356</v>
      </c>
      <c r="G19" s="218">
        <v>144.64529499396784</v>
      </c>
      <c r="H19" s="218">
        <v>441.47394547209768</v>
      </c>
      <c r="I19" s="218">
        <v>131.33079908217528</v>
      </c>
      <c r="J19" s="218">
        <v>252.18177250375911</v>
      </c>
      <c r="K19" s="220">
        <v>1545.4742562537701</v>
      </c>
      <c r="L19" s="222">
        <v>241.73557558900131</v>
      </c>
      <c r="M19" s="218">
        <v>46.973969003042463</v>
      </c>
      <c r="N19" s="220">
        <v>288.70954459204376</v>
      </c>
      <c r="O19" s="217" t="s">
        <v>590</v>
      </c>
      <c r="P19" s="222">
        <v>254.3485562865452</v>
      </c>
      <c r="Q19" s="218">
        <v>47.483829139168087</v>
      </c>
      <c r="R19" s="218">
        <v>34.508248219441398</v>
      </c>
      <c r="S19" s="218">
        <v>16.254917783666471</v>
      </c>
      <c r="T19" s="218">
        <v>17.286993380941908</v>
      </c>
      <c r="U19" s="220">
        <v>369.88254480976286</v>
      </c>
      <c r="V19" s="222">
        <v>75.720436794313201</v>
      </c>
      <c r="W19" s="218">
        <v>190.95754153198612</v>
      </c>
      <c r="X19" s="218">
        <v>113.53095734949657</v>
      </c>
      <c r="Y19" s="220">
        <v>380.20893567579594</v>
      </c>
      <c r="Z19" s="219">
        <v>1401.4545589042825</v>
      </c>
      <c r="AA19" s="219">
        <v>58334.40458317368</v>
      </c>
    </row>
    <row r="20" spans="1:27" x14ac:dyDescent="0.2">
      <c r="A20" s="217" t="s">
        <v>591</v>
      </c>
      <c r="B20" s="219">
        <v>561039.68073329935</v>
      </c>
      <c r="C20" s="219">
        <v>332125.11923393677</v>
      </c>
      <c r="D20" s="219">
        <v>304.67789052848389</v>
      </c>
      <c r="E20" s="219">
        <v>36279.973011414048</v>
      </c>
      <c r="F20" s="222">
        <v>6255.942430829793</v>
      </c>
      <c r="G20" s="218">
        <v>2467.8520980467483</v>
      </c>
      <c r="H20" s="218">
        <v>11477.165331864471</v>
      </c>
      <c r="I20" s="218">
        <v>2284.4556612641945</v>
      </c>
      <c r="J20" s="218">
        <v>4292.6521835525964</v>
      </c>
      <c r="K20" s="220">
        <v>26778.067705558224</v>
      </c>
      <c r="L20" s="222">
        <v>2617.3334258933692</v>
      </c>
      <c r="M20" s="218">
        <v>552.68259083212422</v>
      </c>
      <c r="N20" s="220">
        <v>3170.0160167254926</v>
      </c>
      <c r="O20" s="217" t="s">
        <v>591</v>
      </c>
      <c r="P20" s="222">
        <v>1373.2933914156679</v>
      </c>
      <c r="Q20" s="218">
        <v>396.51859265802449</v>
      </c>
      <c r="R20" s="218">
        <v>516.26229339134011</v>
      </c>
      <c r="S20" s="218">
        <v>122.57115647279517</v>
      </c>
      <c r="T20" s="218">
        <v>282.5169258613696</v>
      </c>
      <c r="U20" s="220">
        <v>2691.1623597991716</v>
      </c>
      <c r="V20" s="222">
        <v>553.59393469458246</v>
      </c>
      <c r="W20" s="218">
        <v>1857.9168228641329</v>
      </c>
      <c r="X20" s="218">
        <v>1430.5563268223268</v>
      </c>
      <c r="Y20" s="220">
        <v>3842.067084381013</v>
      </c>
      <c r="Z20" s="219">
        <v>21586.811368036571</v>
      </c>
      <c r="AA20" s="219">
        <v>987817.57540362608</v>
      </c>
    </row>
    <row r="21" spans="1:27" x14ac:dyDescent="0.2">
      <c r="A21" s="217" t="s">
        <v>592</v>
      </c>
      <c r="B21" s="219">
        <v>554074.13495056692</v>
      </c>
      <c r="C21" s="219">
        <v>370690.88268787332</v>
      </c>
      <c r="D21" s="219">
        <v>671.37345564171312</v>
      </c>
      <c r="E21" s="219">
        <v>47681.388232138874</v>
      </c>
      <c r="F21" s="222">
        <v>9840.0239470541364</v>
      </c>
      <c r="G21" s="218">
        <v>4381.3208934790928</v>
      </c>
      <c r="H21" s="218">
        <v>15066.146829836916</v>
      </c>
      <c r="I21" s="218">
        <v>2354.4989673106288</v>
      </c>
      <c r="J21" s="218">
        <v>5805.1103250050046</v>
      </c>
      <c r="K21" s="220">
        <v>37447.100962686462</v>
      </c>
      <c r="L21" s="222">
        <v>4852.4351985827743</v>
      </c>
      <c r="M21" s="218">
        <v>780.74800299400158</v>
      </c>
      <c r="N21" s="220">
        <v>5633.1832015767159</v>
      </c>
      <c r="O21" s="217" t="s">
        <v>592</v>
      </c>
      <c r="P21" s="222">
        <v>5181.6835957659414</v>
      </c>
      <c r="Q21" s="218">
        <v>476.3122881413646</v>
      </c>
      <c r="R21" s="218">
        <v>843.6336718371856</v>
      </c>
      <c r="S21" s="218">
        <v>334.61874540026326</v>
      </c>
      <c r="T21" s="218">
        <v>418.31443154987875</v>
      </c>
      <c r="U21" s="220">
        <v>7254.5627326946296</v>
      </c>
      <c r="V21" s="222">
        <v>664.71036111913622</v>
      </c>
      <c r="W21" s="218">
        <v>2993.8903795199635</v>
      </c>
      <c r="X21" s="218">
        <v>2763.585536821744</v>
      </c>
      <c r="Y21" s="220">
        <v>6422.1862774608462</v>
      </c>
      <c r="Z21" s="219">
        <v>25507.88403323996</v>
      </c>
      <c r="AA21" s="219">
        <v>1055382.6965332942</v>
      </c>
    </row>
    <row r="22" spans="1:27" x14ac:dyDescent="0.2">
      <c r="A22" s="217" t="s">
        <v>819</v>
      </c>
      <c r="B22" s="219">
        <v>157076.64386685097</v>
      </c>
      <c r="C22" s="219">
        <v>149350.11330513793</v>
      </c>
      <c r="D22" s="219">
        <v>235.91668403976962</v>
      </c>
      <c r="E22" s="219">
        <v>15759.852369117414</v>
      </c>
      <c r="F22" s="222">
        <v>3927.8328665386648</v>
      </c>
      <c r="G22" s="218">
        <v>2227.4801444674749</v>
      </c>
      <c r="H22" s="218">
        <v>7014.8318526577841</v>
      </c>
      <c r="I22" s="218">
        <v>1134.3238759474348</v>
      </c>
      <c r="J22" s="218">
        <v>2844.3894809925487</v>
      </c>
      <c r="K22" s="220">
        <v>17148.858220604496</v>
      </c>
      <c r="L22" s="222">
        <v>2174.6977864909409</v>
      </c>
      <c r="M22" s="218">
        <v>324.94017257056771</v>
      </c>
      <c r="N22" s="220">
        <v>2499.6379590614965</v>
      </c>
      <c r="O22" s="217" t="s">
        <v>819</v>
      </c>
      <c r="P22" s="222">
        <v>2475.1917566777952</v>
      </c>
      <c r="Q22" s="218">
        <v>198.47980329738172</v>
      </c>
      <c r="R22" s="218">
        <v>304.68093583692229</v>
      </c>
      <c r="S22" s="218">
        <v>123.04350976082412</v>
      </c>
      <c r="T22" s="218">
        <v>192.62889184122793</v>
      </c>
      <c r="U22" s="220">
        <v>3294.0248974141368</v>
      </c>
      <c r="V22" s="222">
        <v>256.3282278054009</v>
      </c>
      <c r="W22" s="218">
        <v>1287.4750355230738</v>
      </c>
      <c r="X22" s="218">
        <v>1123.9111775426791</v>
      </c>
      <c r="Y22" s="220">
        <v>2667.7144408711406</v>
      </c>
      <c r="Z22" s="219">
        <v>9249.0648770447388</v>
      </c>
      <c r="AA22" s="219">
        <v>357281.82662018167</v>
      </c>
    </row>
    <row r="23" spans="1:27" x14ac:dyDescent="0.2">
      <c r="A23" s="230" t="s">
        <v>820</v>
      </c>
      <c r="B23" s="219">
        <v>488716.22857138346</v>
      </c>
      <c r="C23" s="219">
        <v>314615.34342586639</v>
      </c>
      <c r="D23" s="219">
        <v>531.20897871264765</v>
      </c>
      <c r="E23" s="219">
        <v>43310.306279086115</v>
      </c>
      <c r="F23" s="231">
        <v>8242.6937826840676</v>
      </c>
      <c r="G23" s="232">
        <v>3463.251018048963</v>
      </c>
      <c r="H23" s="232">
        <v>12121.917696957062</v>
      </c>
      <c r="I23" s="232">
        <v>1848.3733989002383</v>
      </c>
      <c r="J23" s="232">
        <v>4596.9217360566836</v>
      </c>
      <c r="K23" s="233">
        <v>30273.15763264666</v>
      </c>
      <c r="L23" s="231">
        <v>3839.6834619580386</v>
      </c>
      <c r="M23" s="232">
        <v>630.93410197534854</v>
      </c>
      <c r="N23" s="233">
        <v>4470.6175639333696</v>
      </c>
      <c r="O23" s="230" t="s">
        <v>820</v>
      </c>
      <c r="P23" s="222">
        <v>3644.0533839396312</v>
      </c>
      <c r="Q23" s="218">
        <v>364.78027891070491</v>
      </c>
      <c r="R23" s="218">
        <v>693.04052628485556</v>
      </c>
      <c r="S23" s="218">
        <v>270.2715961858496</v>
      </c>
      <c r="T23" s="218">
        <v>293.69950340791371</v>
      </c>
      <c r="U23" s="220">
        <v>5265.8452887289859</v>
      </c>
      <c r="V23" s="222">
        <v>556.10532280024734</v>
      </c>
      <c r="W23" s="218">
        <v>2425.1158825183329</v>
      </c>
      <c r="X23" s="218">
        <v>2359.2157898157857</v>
      </c>
      <c r="Y23" s="220">
        <v>5340.4369951343451</v>
      </c>
      <c r="Z23" s="219">
        <v>21330.973599895464</v>
      </c>
      <c r="AA23" s="219">
        <v>913854.11833456717</v>
      </c>
    </row>
    <row r="24" spans="1:27" x14ac:dyDescent="0.2">
      <c r="A24" s="234" t="s">
        <v>716</v>
      </c>
      <c r="B24" s="224">
        <v>3143177.1909509175</v>
      </c>
      <c r="C24" s="224">
        <v>1628676.7818182535</v>
      </c>
      <c r="D24" s="224">
        <v>7726.7577311765372</v>
      </c>
      <c r="E24" s="224">
        <v>218096.55481596352</v>
      </c>
      <c r="F24" s="225">
        <v>39449.561233856672</v>
      </c>
      <c r="G24" s="226">
        <v>11832.624952508611</v>
      </c>
      <c r="H24" s="226">
        <v>39355.994855183402</v>
      </c>
      <c r="I24" s="226">
        <v>10116.935775992433</v>
      </c>
      <c r="J24" s="226">
        <v>14179.201815687949</v>
      </c>
      <c r="K24" s="227">
        <v>114934.31863321803</v>
      </c>
      <c r="L24" s="225">
        <v>64297.176088087814</v>
      </c>
      <c r="M24" s="226">
        <v>9467.6822648769739</v>
      </c>
      <c r="N24" s="227">
        <v>73764.858352964351</v>
      </c>
      <c r="O24" s="228" t="s">
        <v>716</v>
      </c>
      <c r="P24" s="225">
        <v>39767.62578926373</v>
      </c>
      <c r="Q24" s="226">
        <v>2786.0431450473679</v>
      </c>
      <c r="R24" s="226">
        <v>10049.000861544908</v>
      </c>
      <c r="S24" s="226">
        <v>1423.0893909824092</v>
      </c>
      <c r="T24" s="226">
        <v>2759.8401986191384</v>
      </c>
      <c r="U24" s="227">
        <v>56785.599385455738</v>
      </c>
      <c r="V24" s="225">
        <v>5272.5586246904268</v>
      </c>
      <c r="W24" s="226">
        <v>14293.006718287137</v>
      </c>
      <c r="X24" s="226">
        <v>9332.4313944645546</v>
      </c>
      <c r="Y24" s="227">
        <v>28897.996737442772</v>
      </c>
      <c r="Z24" s="224">
        <v>133239.49055495462</v>
      </c>
      <c r="AA24" s="224">
        <v>5405299.5489943447</v>
      </c>
    </row>
    <row r="25" spans="1:27" x14ac:dyDescent="0.2">
      <c r="A25" s="533" t="s">
        <v>151</v>
      </c>
      <c r="B25" s="535"/>
      <c r="C25" s="534"/>
      <c r="D25" s="534"/>
      <c r="E25" s="534"/>
      <c r="F25" s="535"/>
      <c r="G25" s="535"/>
      <c r="H25" s="535"/>
      <c r="I25" s="535"/>
      <c r="J25" s="535"/>
      <c r="K25" s="535"/>
      <c r="L25" s="535"/>
      <c r="M25" s="535"/>
      <c r="N25" s="536"/>
      <c r="O25" s="533" t="s">
        <v>151</v>
      </c>
      <c r="P25" s="535"/>
      <c r="Q25" s="535"/>
      <c r="R25" s="535"/>
      <c r="S25" s="535"/>
      <c r="T25" s="535"/>
      <c r="U25" s="535"/>
      <c r="V25" s="535"/>
      <c r="W25" s="535"/>
      <c r="X25" s="535"/>
      <c r="Y25" s="535"/>
      <c r="Z25" s="536"/>
      <c r="AA25" s="534"/>
    </row>
    <row r="26" spans="1:27" x14ac:dyDescent="0.2">
      <c r="A26" s="229" t="s">
        <v>587</v>
      </c>
      <c r="B26" s="222">
        <v>57526.385464758547</v>
      </c>
      <c r="C26" s="222">
        <v>66498.519431976587</v>
      </c>
      <c r="D26" s="222">
        <v>1451099.8792567099</v>
      </c>
      <c r="E26" s="222">
        <v>117075.67997682908</v>
      </c>
      <c r="F26" s="222">
        <v>5734.3574425574434</v>
      </c>
      <c r="G26" s="218">
        <v>7268.2105263157864</v>
      </c>
      <c r="H26" s="218">
        <v>4026.8888888888905</v>
      </c>
      <c r="I26" s="218">
        <v>428.54761904761892</v>
      </c>
      <c r="J26" s="218">
        <v>1333.5882352941178</v>
      </c>
      <c r="K26" s="218">
        <v>18791.592712103866</v>
      </c>
      <c r="L26" s="222">
        <v>234158.93235787764</v>
      </c>
      <c r="M26" s="218">
        <v>38976.780312199669</v>
      </c>
      <c r="N26" s="220">
        <v>273135.71267007722</v>
      </c>
      <c r="O26" s="217" t="s">
        <v>587</v>
      </c>
      <c r="P26" s="222">
        <v>81708.324160372809</v>
      </c>
      <c r="Q26" s="218">
        <v>2347.0590395715403</v>
      </c>
      <c r="R26" s="218">
        <v>164115.08201459443</v>
      </c>
      <c r="S26" s="218">
        <v>3104.3772727272726</v>
      </c>
      <c r="T26" s="218">
        <v>18584.827834403812</v>
      </c>
      <c r="U26" s="220">
        <v>269859.67032167193</v>
      </c>
      <c r="V26" s="222">
        <v>152</v>
      </c>
      <c r="W26" s="218">
        <v>412.79999999999995</v>
      </c>
      <c r="X26" s="218">
        <v>654</v>
      </c>
      <c r="Y26" s="220">
        <v>1218.7999999999993</v>
      </c>
      <c r="Z26" s="220">
        <v>56613.724205176353</v>
      </c>
      <c r="AA26" s="220">
        <v>2311819.9640390803</v>
      </c>
    </row>
    <row r="27" spans="1:27" x14ac:dyDescent="0.2">
      <c r="A27" s="217" t="s">
        <v>588</v>
      </c>
      <c r="B27" s="222">
        <v>13834.644594554436</v>
      </c>
      <c r="C27" s="222">
        <v>17223.508514300069</v>
      </c>
      <c r="D27" s="222">
        <v>78787.119331408147</v>
      </c>
      <c r="E27" s="222">
        <v>173494.81152322644</v>
      </c>
      <c r="F27" s="222">
        <v>3199.2712620712623</v>
      </c>
      <c r="G27" s="218">
        <v>2610.3157894736842</v>
      </c>
      <c r="H27" s="218">
        <v>1575.4021645021644</v>
      </c>
      <c r="I27" s="218">
        <v>722.75000000000011</v>
      </c>
      <c r="J27" s="218">
        <v>1009.8954248366015</v>
      </c>
      <c r="K27" s="218">
        <v>9117.6346408837162</v>
      </c>
      <c r="L27" s="222">
        <v>56379.907561757194</v>
      </c>
      <c r="M27" s="218">
        <v>8665.984552079557</v>
      </c>
      <c r="N27" s="220">
        <v>65045.892113836817</v>
      </c>
      <c r="O27" s="217" t="s">
        <v>588</v>
      </c>
      <c r="P27" s="222">
        <v>13299.788768435408</v>
      </c>
      <c r="Q27" s="218">
        <v>553.63822843822845</v>
      </c>
      <c r="R27" s="218">
        <v>44914.843050313793</v>
      </c>
      <c r="S27" s="218">
        <v>433.06347402597396</v>
      </c>
      <c r="T27" s="218">
        <v>5285.9539189287543</v>
      </c>
      <c r="U27" s="220">
        <v>64487.287440142085</v>
      </c>
      <c r="V27" s="222">
        <v>22.166666666666668</v>
      </c>
      <c r="W27" s="218">
        <v>51.1</v>
      </c>
      <c r="X27" s="218">
        <v>167.44444444444446</v>
      </c>
      <c r="Y27" s="220">
        <v>240.71111111111114</v>
      </c>
      <c r="Z27" s="220">
        <v>15189.452579826764</v>
      </c>
      <c r="AA27" s="220">
        <v>437421.06184927537</v>
      </c>
    </row>
    <row r="28" spans="1:27" x14ac:dyDescent="0.2">
      <c r="A28" s="217" t="s">
        <v>589</v>
      </c>
      <c r="B28" s="222">
        <v>739.46031746031747</v>
      </c>
      <c r="C28" s="222">
        <v>381.5</v>
      </c>
      <c r="D28" s="222">
        <v>1065.4107840731253</v>
      </c>
      <c r="E28" s="222">
        <v>2812.109739793681</v>
      </c>
      <c r="F28" s="222">
        <v>83</v>
      </c>
      <c r="G28" s="218">
        <v>0</v>
      </c>
      <c r="H28" s="218">
        <v>372.13982683982681</v>
      </c>
      <c r="I28" s="218">
        <v>0</v>
      </c>
      <c r="J28" s="218">
        <v>0</v>
      </c>
      <c r="K28" s="218">
        <v>455.13982683982681</v>
      </c>
      <c r="L28" s="222">
        <v>4193.9261883513072</v>
      </c>
      <c r="M28" s="218">
        <v>376.03735502918806</v>
      </c>
      <c r="N28" s="220">
        <v>4569.963543380496</v>
      </c>
      <c r="O28" s="217" t="s">
        <v>589</v>
      </c>
      <c r="P28" s="222">
        <v>663.73051644747045</v>
      </c>
      <c r="Q28" s="218">
        <v>0</v>
      </c>
      <c r="R28" s="218">
        <v>698.01725860576767</v>
      </c>
      <c r="S28" s="218">
        <v>0</v>
      </c>
      <c r="T28" s="218">
        <v>61.480476190476189</v>
      </c>
      <c r="U28" s="220">
        <v>1423.2282512437143</v>
      </c>
      <c r="V28" s="222">
        <v>0</v>
      </c>
      <c r="W28" s="218">
        <v>0</v>
      </c>
      <c r="X28" s="218">
        <v>0</v>
      </c>
      <c r="Y28" s="220">
        <v>0</v>
      </c>
      <c r="Z28" s="220">
        <v>1047.132257769106</v>
      </c>
      <c r="AA28" s="220">
        <v>12493.944720560248</v>
      </c>
    </row>
    <row r="29" spans="1:27" x14ac:dyDescent="0.2">
      <c r="A29" s="217" t="s">
        <v>590</v>
      </c>
      <c r="B29" s="222">
        <v>946.43268191115794</v>
      </c>
      <c r="C29" s="222">
        <v>813.99152542372883</v>
      </c>
      <c r="D29" s="222">
        <v>1761.5204612309601</v>
      </c>
      <c r="E29" s="222">
        <v>4303.4593676532431</v>
      </c>
      <c r="F29" s="222">
        <v>339.47622377622378</v>
      </c>
      <c r="G29" s="218">
        <v>436.29473684210524</v>
      </c>
      <c r="H29" s="218">
        <v>28.333333333333332</v>
      </c>
      <c r="I29" s="218">
        <v>0</v>
      </c>
      <c r="J29" s="218">
        <v>49.039215686274517</v>
      </c>
      <c r="K29" s="218">
        <v>853.14350963793686</v>
      </c>
      <c r="L29" s="222">
        <v>5089.4940246310143</v>
      </c>
      <c r="M29" s="218">
        <v>267.47638084734859</v>
      </c>
      <c r="N29" s="220">
        <v>5356.9704054783642</v>
      </c>
      <c r="O29" s="217" t="s">
        <v>590</v>
      </c>
      <c r="P29" s="222">
        <v>463.95514849136748</v>
      </c>
      <c r="Q29" s="218">
        <v>0</v>
      </c>
      <c r="R29" s="218">
        <v>310.91576831828536</v>
      </c>
      <c r="S29" s="218">
        <v>0</v>
      </c>
      <c r="T29" s="218">
        <v>436.61207983193282</v>
      </c>
      <c r="U29" s="220">
        <v>1211.4829966415855</v>
      </c>
      <c r="V29" s="222">
        <v>0</v>
      </c>
      <c r="W29" s="218">
        <v>0</v>
      </c>
      <c r="X29" s="218">
        <v>0</v>
      </c>
      <c r="Y29" s="220">
        <v>0</v>
      </c>
      <c r="Z29" s="220">
        <v>728.49051349837191</v>
      </c>
      <c r="AA29" s="220">
        <v>15975.49146147534</v>
      </c>
    </row>
    <row r="30" spans="1:27" x14ac:dyDescent="0.2">
      <c r="A30" s="217" t="s">
        <v>591</v>
      </c>
      <c r="B30" s="222">
        <v>7796.5397400944648</v>
      </c>
      <c r="C30" s="222">
        <v>8562.9299361956018</v>
      </c>
      <c r="D30" s="222">
        <v>29125.487456234507</v>
      </c>
      <c r="E30" s="222">
        <v>33195.714990878289</v>
      </c>
      <c r="F30" s="222">
        <v>944.37683982683984</v>
      </c>
      <c r="G30" s="218">
        <v>1650.1263157894739</v>
      </c>
      <c r="H30" s="218">
        <v>939.30144300144298</v>
      </c>
      <c r="I30" s="218">
        <v>0</v>
      </c>
      <c r="J30" s="218">
        <v>650.97712418300659</v>
      </c>
      <c r="K30" s="218">
        <v>4184.7817228007625</v>
      </c>
      <c r="L30" s="222">
        <v>25142.107409234759</v>
      </c>
      <c r="M30" s="218">
        <v>3464.5957152114192</v>
      </c>
      <c r="N30" s="220">
        <v>28606.703124446176</v>
      </c>
      <c r="O30" s="217" t="s">
        <v>591</v>
      </c>
      <c r="P30" s="222">
        <v>2194.4799568557301</v>
      </c>
      <c r="Q30" s="218">
        <v>198.71547619047615</v>
      </c>
      <c r="R30" s="218">
        <v>4543.4541165189312</v>
      </c>
      <c r="S30" s="218">
        <v>277.71931818181815</v>
      </c>
      <c r="T30" s="218">
        <v>488.947561585789</v>
      </c>
      <c r="U30" s="220">
        <v>7703.3164293327509</v>
      </c>
      <c r="V30" s="222">
        <v>0</v>
      </c>
      <c r="W30" s="218">
        <v>0</v>
      </c>
      <c r="X30" s="218">
        <v>167.44444444444446</v>
      </c>
      <c r="Y30" s="220">
        <v>167.44444444444446</v>
      </c>
      <c r="Z30" s="220">
        <v>7193.752542987153</v>
      </c>
      <c r="AA30" s="220">
        <v>126536.67038741321</v>
      </c>
    </row>
    <row r="31" spans="1:27" x14ac:dyDescent="0.2">
      <c r="A31" s="217" t="s">
        <v>592</v>
      </c>
      <c r="B31" s="222">
        <v>8987.7559544241631</v>
      </c>
      <c r="C31" s="222">
        <v>13053.142676616364</v>
      </c>
      <c r="D31" s="222">
        <v>198446.08575434698</v>
      </c>
      <c r="E31" s="222">
        <v>50135.399602996542</v>
      </c>
      <c r="F31" s="222">
        <v>2155.8913919413917</v>
      </c>
      <c r="G31" s="218">
        <v>3930.1333333333332</v>
      </c>
      <c r="H31" s="218">
        <v>1484.9297258297258</v>
      </c>
      <c r="I31" s="218">
        <v>50.761904761904759</v>
      </c>
      <c r="J31" s="218">
        <v>360.39869281045748</v>
      </c>
      <c r="K31" s="218">
        <v>7982.1150486768092</v>
      </c>
      <c r="L31" s="222">
        <v>45902.19073942407</v>
      </c>
      <c r="M31" s="218">
        <v>7404.0751066601615</v>
      </c>
      <c r="N31" s="220">
        <v>53306.265846084287</v>
      </c>
      <c r="O31" s="217" t="s">
        <v>592</v>
      </c>
      <c r="P31" s="222">
        <v>14762.066803636493</v>
      </c>
      <c r="Q31" s="218">
        <v>538.47790293040293</v>
      </c>
      <c r="R31" s="218">
        <v>14586.538486329793</v>
      </c>
      <c r="S31" s="218">
        <v>622.85203823953827</v>
      </c>
      <c r="T31" s="218">
        <v>5429.2255542670973</v>
      </c>
      <c r="U31" s="220">
        <v>35939.160785403117</v>
      </c>
      <c r="V31" s="222">
        <v>0</v>
      </c>
      <c r="W31" s="218">
        <v>199.29999999999998</v>
      </c>
      <c r="X31" s="218">
        <v>167.44444444444446</v>
      </c>
      <c r="Y31" s="220">
        <v>366.74444444444447</v>
      </c>
      <c r="Z31" s="220">
        <v>11645.760674316745</v>
      </c>
      <c r="AA31" s="220">
        <v>379862.43078731745</v>
      </c>
    </row>
    <row r="32" spans="1:27" x14ac:dyDescent="0.2">
      <c r="A32" s="217" t="s">
        <v>819</v>
      </c>
      <c r="B32" s="222">
        <v>5423.5250651673141</v>
      </c>
      <c r="C32" s="222">
        <v>7466.9970054861515</v>
      </c>
      <c r="D32" s="222">
        <v>75667.618792421592</v>
      </c>
      <c r="E32" s="222">
        <v>15840.238818949607</v>
      </c>
      <c r="F32" s="222">
        <v>1113.5666666666666</v>
      </c>
      <c r="G32" s="218">
        <v>3204.3438596491228</v>
      </c>
      <c r="H32" s="218">
        <v>1088.1852813852813</v>
      </c>
      <c r="I32" s="218">
        <v>50.761904761904759</v>
      </c>
      <c r="J32" s="218">
        <v>195.48692810457516</v>
      </c>
      <c r="K32" s="218">
        <v>5652.3446405675495</v>
      </c>
      <c r="L32" s="222">
        <v>29575.938808101469</v>
      </c>
      <c r="M32" s="218">
        <v>2926.0546347686413</v>
      </c>
      <c r="N32" s="220">
        <v>32501.993442870105</v>
      </c>
      <c r="O32" s="217" t="s">
        <v>819</v>
      </c>
      <c r="P32" s="222">
        <v>6491.9628951804852</v>
      </c>
      <c r="Q32" s="218">
        <v>298.56915750915749</v>
      </c>
      <c r="R32" s="218">
        <v>8939.3620954752478</v>
      </c>
      <c r="S32" s="218">
        <v>195.22411616161617</v>
      </c>
      <c r="T32" s="218">
        <v>2832.2506127936817</v>
      </c>
      <c r="U32" s="220">
        <v>18757.368877120247</v>
      </c>
      <c r="V32" s="222">
        <v>0</v>
      </c>
      <c r="W32" s="218">
        <v>0</v>
      </c>
      <c r="X32" s="218">
        <v>167.44444444444446</v>
      </c>
      <c r="Y32" s="220">
        <v>167.44444444444446</v>
      </c>
      <c r="Z32" s="220">
        <v>5945.4017183862043</v>
      </c>
      <c r="AA32" s="220">
        <v>167422.93280541463</v>
      </c>
    </row>
    <row r="33" spans="1:27" x14ac:dyDescent="0.2">
      <c r="A33" s="230" t="s">
        <v>820</v>
      </c>
      <c r="B33" s="222">
        <v>8084.1492114459625</v>
      </c>
      <c r="C33" s="222">
        <v>10394.209345539082</v>
      </c>
      <c r="D33" s="222">
        <v>138670.90641522166</v>
      </c>
      <c r="E33" s="222">
        <v>45976.441661890916</v>
      </c>
      <c r="F33" s="222">
        <v>1214.3247252747251</v>
      </c>
      <c r="G33" s="218">
        <v>3060.2912280701748</v>
      </c>
      <c r="H33" s="218">
        <v>1411.8842712842711</v>
      </c>
      <c r="I33" s="218">
        <v>50.761904761904759</v>
      </c>
      <c r="J33" s="218">
        <v>360.39869281045748</v>
      </c>
      <c r="K33" s="218">
        <v>6097.660822201532</v>
      </c>
      <c r="L33" s="222">
        <v>37805.239533501765</v>
      </c>
      <c r="M33" s="218">
        <v>6500.6986253369068</v>
      </c>
      <c r="N33" s="220">
        <v>44305.938158838726</v>
      </c>
      <c r="O33" s="230" t="s">
        <v>820</v>
      </c>
      <c r="P33" s="222">
        <v>10652.330085430136</v>
      </c>
      <c r="Q33" s="218">
        <v>375.19861721611721</v>
      </c>
      <c r="R33" s="218">
        <v>8073.4977309969763</v>
      </c>
      <c r="S33" s="218">
        <v>528.69042207792211</v>
      </c>
      <c r="T33" s="218">
        <v>4224.1827655960742</v>
      </c>
      <c r="U33" s="220">
        <v>23853.899621317276</v>
      </c>
      <c r="V33" s="222">
        <v>0</v>
      </c>
      <c r="W33" s="218">
        <v>199.29999999999998</v>
      </c>
      <c r="X33" s="218">
        <v>167.44444444444446</v>
      </c>
      <c r="Y33" s="220">
        <v>366.74444444444447</v>
      </c>
      <c r="Z33" s="220">
        <v>9648.9956774222428</v>
      </c>
      <c r="AA33" s="220">
        <v>287398.94535833673</v>
      </c>
    </row>
    <row r="34" spans="1:27" x14ac:dyDescent="0.2">
      <c r="A34" s="234" t="s">
        <v>716</v>
      </c>
      <c r="B34" s="235">
        <v>68252.000000000102</v>
      </c>
      <c r="C34" s="235">
        <v>73175.000000000058</v>
      </c>
      <c r="D34" s="235">
        <v>1510790.0000002736</v>
      </c>
      <c r="E34" s="235">
        <v>298914.00000003929</v>
      </c>
      <c r="F34" s="236">
        <v>7166.0000000000027</v>
      </c>
      <c r="G34" s="237">
        <v>7993.9999999999964</v>
      </c>
      <c r="H34" s="237">
        <v>4175.0000000000018</v>
      </c>
      <c r="I34" s="237">
        <v>897.00000000000011</v>
      </c>
      <c r="J34" s="237">
        <v>1639</v>
      </c>
      <c r="K34" s="237">
        <v>21870.999999999996</v>
      </c>
      <c r="L34" s="236">
        <v>240766.00000000471</v>
      </c>
      <c r="M34" s="237">
        <v>41037.000000000116</v>
      </c>
      <c r="N34" s="238">
        <v>281803.00000000413</v>
      </c>
      <c r="O34" s="239" t="s">
        <v>716</v>
      </c>
      <c r="P34" s="236">
        <v>85243.000000000218</v>
      </c>
      <c r="Q34" s="237">
        <v>2661.0000000000018</v>
      </c>
      <c r="R34" s="237">
        <v>167063.99999999051</v>
      </c>
      <c r="S34" s="237">
        <v>3398.9999999999991</v>
      </c>
      <c r="T34" s="237">
        <v>19919.000000000018</v>
      </c>
      <c r="U34" s="238">
        <v>278285.99999999523</v>
      </c>
      <c r="V34" s="236">
        <v>152</v>
      </c>
      <c r="W34" s="237">
        <v>561</v>
      </c>
      <c r="X34" s="237">
        <v>654</v>
      </c>
      <c r="Y34" s="238">
        <v>1366.9999999999995</v>
      </c>
      <c r="Z34" s="238">
        <v>63716.000000000051</v>
      </c>
      <c r="AA34" s="238">
        <v>2598174.0000003781</v>
      </c>
    </row>
    <row r="36" spans="1:27" x14ac:dyDescent="0.2">
      <c r="A36" s="215" t="s">
        <v>1060</v>
      </c>
      <c r="O36" s="215" t="s">
        <v>1060</v>
      </c>
    </row>
    <row r="37" spans="1:27" x14ac:dyDescent="0.2">
      <c r="A37" s="215" t="s">
        <v>219</v>
      </c>
      <c r="O37" s="215" t="s">
        <v>219</v>
      </c>
    </row>
  </sheetData>
  <mergeCells count="8">
    <mergeCell ref="A2:N2"/>
    <mergeCell ref="O2:AA2"/>
    <mergeCell ref="O1:AA1"/>
    <mergeCell ref="A1:N1"/>
    <mergeCell ref="F4:K4"/>
    <mergeCell ref="L4:N4"/>
    <mergeCell ref="P4:U4"/>
    <mergeCell ref="V4:Y4"/>
  </mergeCells>
  <printOptions horizontalCentered="1"/>
  <pageMargins left="1" right="1" top="1" bottom="1" header="0.5" footer="0.5"/>
  <pageSetup scale="28" orientation="portrait" horizontalDpi="1200" verticalDpi="1200" r:id="rId1"/>
  <colBreaks count="1" manualBreakCount="1">
    <brk id="1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15.75" x14ac:dyDescent="0.25">
      <c r="A1" s="1052" t="str">
        <f>CONCATENATE('List of Tables'!A82,":  ",'List of Tables'!C82)</f>
        <v>TABLE 67:  Total Visitor Expenditures by Category 2013 vs. 2012</v>
      </c>
      <c r="B1" s="1052"/>
      <c r="C1" s="1052"/>
      <c r="D1" s="1052"/>
    </row>
    <row r="2" spans="1:4" s="133" customFormat="1" ht="15.75" x14ac:dyDescent="0.25">
      <c r="A2" s="9" t="s">
        <v>824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s="272" customFormat="1" x14ac:dyDescent="0.2">
      <c r="A5" s="513" t="s">
        <v>826</v>
      </c>
      <c r="B5" s="522">
        <v>14520.530901603572</v>
      </c>
      <c r="C5" s="522">
        <v>14364.815922431308</v>
      </c>
      <c r="D5" s="523">
        <v>1.0840026075733311</v>
      </c>
    </row>
    <row r="6" spans="1:4" s="272" customFormat="1" x14ac:dyDescent="0.2">
      <c r="A6" s="313" t="s">
        <v>827</v>
      </c>
      <c r="B6" s="524">
        <v>2914.8113162648551</v>
      </c>
      <c r="C6" s="141">
        <v>2897.6669131718063</v>
      </c>
      <c r="D6" s="525">
        <v>0.59166231339828901</v>
      </c>
    </row>
    <row r="7" spans="1:4" s="272" customFormat="1" x14ac:dyDescent="0.2">
      <c r="A7" s="517" t="s">
        <v>828</v>
      </c>
      <c r="B7" s="526">
        <v>2009.0279130212875</v>
      </c>
      <c r="C7" s="526">
        <v>2008.8740225314102</v>
      </c>
      <c r="D7" s="527">
        <v>7.6605346154723364E-3</v>
      </c>
    </row>
    <row r="8" spans="1:4" s="272" customFormat="1" x14ac:dyDescent="0.2">
      <c r="A8" s="517" t="s">
        <v>829</v>
      </c>
      <c r="B8" s="526">
        <v>271.04249140149864</v>
      </c>
      <c r="C8" s="526">
        <v>282.71773399482504</v>
      </c>
      <c r="D8" s="527">
        <v>-4.129646353751582</v>
      </c>
    </row>
    <row r="9" spans="1:4" s="272" customFormat="1" x14ac:dyDescent="0.2">
      <c r="A9" s="517" t="s">
        <v>830</v>
      </c>
      <c r="B9" s="526">
        <v>634.74091184206861</v>
      </c>
      <c r="C9" s="526">
        <v>606.0751566455707</v>
      </c>
      <c r="D9" s="527">
        <v>4.7297360537187361</v>
      </c>
    </row>
    <row r="10" spans="1:4" s="272" customFormat="1" x14ac:dyDescent="0.2">
      <c r="A10" s="517"/>
      <c r="B10" s="141"/>
      <c r="C10" s="141"/>
      <c r="D10" s="525"/>
    </row>
    <row r="11" spans="1:4" s="272" customFormat="1" x14ac:dyDescent="0.2">
      <c r="A11" s="313" t="s">
        <v>831</v>
      </c>
      <c r="B11" s="141">
        <v>1228.1218735176831</v>
      </c>
      <c r="C11" s="141">
        <v>1226.9482166183579</v>
      </c>
      <c r="D11" s="525">
        <v>9.5656596050952558E-2</v>
      </c>
    </row>
    <row r="12" spans="1:4" s="272" customFormat="1" x14ac:dyDescent="0.2">
      <c r="A12" s="517"/>
      <c r="B12" s="141"/>
      <c r="C12" s="141"/>
      <c r="D12" s="527"/>
    </row>
    <row r="13" spans="1:4" s="272" customFormat="1" x14ac:dyDescent="0.2">
      <c r="A13" s="313" t="s">
        <v>832</v>
      </c>
      <c r="B13" s="141">
        <v>1329.9680568095855</v>
      </c>
      <c r="C13" s="141">
        <v>1321.7415027941513</v>
      </c>
      <c r="D13" s="525">
        <v>0.62240264061037553</v>
      </c>
    </row>
    <row r="14" spans="1:4" s="272" customFormat="1" x14ac:dyDescent="0.2">
      <c r="A14" s="517" t="s">
        <v>833</v>
      </c>
      <c r="B14" s="526">
        <v>207.30368758730759</v>
      </c>
      <c r="C14" s="526">
        <v>212.69624231229076</v>
      </c>
      <c r="D14" s="527">
        <v>-2.5353314503156921</v>
      </c>
    </row>
    <row r="15" spans="1:4" s="272" customFormat="1" x14ac:dyDescent="0.2">
      <c r="A15" s="517" t="s">
        <v>834</v>
      </c>
      <c r="B15" s="526">
        <v>136.92406837424292</v>
      </c>
      <c r="C15" s="526">
        <v>121.87542442986134</v>
      </c>
      <c r="D15" s="527">
        <v>12.347562287294434</v>
      </c>
    </row>
    <row r="16" spans="1:4" s="272" customFormat="1" x14ac:dyDescent="0.2">
      <c r="A16" s="517" t="s">
        <v>835</v>
      </c>
      <c r="B16" s="526">
        <v>880.61460693615948</v>
      </c>
      <c r="C16" s="526">
        <v>869.58397562944913</v>
      </c>
      <c r="D16" s="527">
        <v>1.2684952363255952</v>
      </c>
    </row>
    <row r="17" spans="1:4" s="272" customFormat="1" x14ac:dyDescent="0.2">
      <c r="A17" s="517" t="s">
        <v>836</v>
      </c>
      <c r="B17" s="526">
        <v>105.1256939118757</v>
      </c>
      <c r="C17" s="526">
        <v>117.58586042255</v>
      </c>
      <c r="D17" s="527">
        <v>-10.596653769337694</v>
      </c>
    </row>
    <row r="18" spans="1:4" s="272" customFormat="1" x14ac:dyDescent="0.2">
      <c r="A18" s="517"/>
      <c r="B18" s="141"/>
      <c r="C18" s="141"/>
      <c r="D18" s="525"/>
    </row>
    <row r="19" spans="1:4" s="272" customFormat="1" x14ac:dyDescent="0.2">
      <c r="A19" s="313" t="s">
        <v>837</v>
      </c>
      <c r="B19" s="141">
        <v>2291.3655013987168</v>
      </c>
      <c r="C19" s="141">
        <v>2489.6567665229377</v>
      </c>
      <c r="D19" s="525">
        <v>-7.9646025022619966</v>
      </c>
    </row>
    <row r="20" spans="1:4" s="272" customFormat="1" x14ac:dyDescent="0.2">
      <c r="A20" s="517" t="s">
        <v>838</v>
      </c>
      <c r="B20" s="526">
        <v>847.17516730911473</v>
      </c>
      <c r="C20" s="526">
        <v>882.37846842139209</v>
      </c>
      <c r="D20" s="527">
        <v>-3.9895920369926285</v>
      </c>
    </row>
    <row r="21" spans="1:4" s="272" customFormat="1" x14ac:dyDescent="0.2">
      <c r="A21" s="517" t="s">
        <v>839</v>
      </c>
      <c r="B21" s="526">
        <v>327.5736216399784</v>
      </c>
      <c r="C21" s="526">
        <v>381.88297397922054</v>
      </c>
      <c r="D21" s="527">
        <v>-14.221464699863073</v>
      </c>
    </row>
    <row r="22" spans="1:4" s="272" customFormat="1" x14ac:dyDescent="0.2">
      <c r="A22" s="517" t="s">
        <v>840</v>
      </c>
      <c r="B22" s="526">
        <v>109.63177245208449</v>
      </c>
      <c r="C22" s="526">
        <v>124.49815159554767</v>
      </c>
      <c r="D22" s="527">
        <v>-11.941044066066953</v>
      </c>
    </row>
    <row r="23" spans="1:4" s="272" customFormat="1" x14ac:dyDescent="0.2">
      <c r="A23" s="517" t="s">
        <v>841</v>
      </c>
      <c r="B23" s="526">
        <v>384.16316671087912</v>
      </c>
      <c r="C23" s="526">
        <v>445.94840178282675</v>
      </c>
      <c r="D23" s="527">
        <v>-13.854794596177644</v>
      </c>
    </row>
    <row r="24" spans="1:4" s="272" customFormat="1" x14ac:dyDescent="0.2">
      <c r="A24" s="517" t="s">
        <v>842</v>
      </c>
      <c r="B24" s="526">
        <v>286.2980122948747</v>
      </c>
      <c r="C24" s="526">
        <v>278.01962357755355</v>
      </c>
      <c r="D24" s="527">
        <v>2.977627482116163</v>
      </c>
    </row>
    <row r="25" spans="1:4" s="272" customFormat="1" x14ac:dyDescent="0.2">
      <c r="A25" s="517" t="s">
        <v>843</v>
      </c>
      <c r="B25" s="526">
        <v>336.52376099178508</v>
      </c>
      <c r="C25" s="526">
        <v>376.92914716639746</v>
      </c>
      <c r="D25" s="527">
        <v>-10.719623695424962</v>
      </c>
    </row>
    <row r="26" spans="1:4" s="272" customFormat="1" x14ac:dyDescent="0.2">
      <c r="A26" s="517"/>
      <c r="B26" s="141"/>
      <c r="C26" s="141"/>
      <c r="D26" s="525"/>
    </row>
    <row r="27" spans="1:4" s="272" customFormat="1" x14ac:dyDescent="0.2">
      <c r="A27" s="313" t="s">
        <v>844</v>
      </c>
      <c r="B27" s="141">
        <v>6046.5933538420086</v>
      </c>
      <c r="C27" s="141">
        <v>5707.5643723899966</v>
      </c>
      <c r="D27" s="525">
        <v>5.9399940032572207</v>
      </c>
    </row>
    <row r="28" spans="1:4" s="272" customFormat="1" x14ac:dyDescent="0.2">
      <c r="A28" s="313"/>
      <c r="B28" s="141"/>
      <c r="C28" s="141"/>
      <c r="D28" s="525"/>
    </row>
    <row r="29" spans="1:4" s="272" customFormat="1" x14ac:dyDescent="0.2">
      <c r="A29" s="313" t="s">
        <v>845</v>
      </c>
      <c r="B29" s="141">
        <v>601.71205677072453</v>
      </c>
      <c r="C29" s="141">
        <v>606.62448293405669</v>
      </c>
      <c r="D29" s="525">
        <v>-0.80979688448646892</v>
      </c>
    </row>
    <row r="30" spans="1:4" s="272" customFormat="1" x14ac:dyDescent="0.2">
      <c r="A30" s="517"/>
      <c r="B30" s="528"/>
      <c r="C30" s="528"/>
      <c r="D30" s="529"/>
    </row>
    <row r="31" spans="1:4" s="272" customFormat="1" x14ac:dyDescent="0.2">
      <c r="A31" s="513" t="s">
        <v>846</v>
      </c>
      <c r="B31" s="522">
        <v>107.958743</v>
      </c>
      <c r="C31" s="522">
        <v>114.613668</v>
      </c>
      <c r="D31" s="523">
        <v>-5.8063973661500849</v>
      </c>
    </row>
    <row r="32" spans="1:4" s="272" customFormat="1" x14ac:dyDescent="0.2"/>
    <row r="33" spans="1:4" s="272" customFormat="1" ht="24" customHeight="1" x14ac:dyDescent="0.2">
      <c r="A33" s="1124" t="s">
        <v>847</v>
      </c>
      <c r="B33" s="1124"/>
      <c r="C33" s="1124"/>
      <c r="D33" s="1124"/>
    </row>
    <row r="34" spans="1:4" s="272" customFormat="1" x14ac:dyDescent="0.2">
      <c r="A34" s="272" t="s">
        <v>249</v>
      </c>
    </row>
    <row r="35" spans="1:4" s="272" customFormat="1" x14ac:dyDescent="0.2">
      <c r="A35" s="272" t="s">
        <v>219</v>
      </c>
    </row>
  </sheetData>
  <mergeCells count="2">
    <mergeCell ref="A33:D33"/>
    <mergeCell ref="A1:D1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Tables'!A83,":  ",'List of Tables'!C83)</f>
        <v>TABLE 68:  Total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848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193.82153653393553</v>
      </c>
      <c r="C5" s="522">
        <v>192.66799888857395</v>
      </c>
      <c r="D5" s="523">
        <v>0.59871782133820162</v>
      </c>
    </row>
    <row r="6" spans="1:4" x14ac:dyDescent="0.2">
      <c r="A6" s="313" t="s">
        <v>827</v>
      </c>
      <c r="B6" s="524">
        <v>39.255229052486371</v>
      </c>
      <c r="C6" s="141">
        <v>39.230733344519123</v>
      </c>
      <c r="D6" s="525">
        <v>6.2440097033444886E-2</v>
      </c>
    </row>
    <row r="7" spans="1:4" x14ac:dyDescent="0.2">
      <c r="A7" s="517" t="s">
        <v>828</v>
      </c>
      <c r="B7" s="526">
        <v>27.056735170392521</v>
      </c>
      <c r="C7" s="526">
        <v>27.198796199012293</v>
      </c>
      <c r="D7" s="527">
        <v>-0.52230630936868083</v>
      </c>
    </row>
    <row r="8" spans="1:4" x14ac:dyDescent="0.2">
      <c r="A8" s="517" t="s">
        <v>829</v>
      </c>
      <c r="B8" s="526">
        <v>3.6474625433411574</v>
      </c>
      <c r="C8" s="526">
        <v>3.8241638604521508</v>
      </c>
      <c r="D8" s="527">
        <v>-4.6206523454280335</v>
      </c>
    </row>
    <row r="9" spans="1:4" x14ac:dyDescent="0.2">
      <c r="A9" s="517" t="s">
        <v>830</v>
      </c>
      <c r="B9" s="526">
        <v>8.5510313387526899</v>
      </c>
      <c r="C9" s="526">
        <v>8.2077732850546816</v>
      </c>
      <c r="D9" s="527">
        <v>4.1821093465512549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16.319810082192362</v>
      </c>
      <c r="C11" s="141">
        <v>16.411411851694261</v>
      </c>
      <c r="D11" s="525">
        <v>-0.55815898308860801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17.882826171586789</v>
      </c>
      <c r="C13" s="141">
        <v>17.864952717487153</v>
      </c>
      <c r="D13" s="525">
        <v>0.10004758692778726</v>
      </c>
    </row>
    <row r="14" spans="1:4" x14ac:dyDescent="0.2">
      <c r="A14" s="517" t="s">
        <v>833</v>
      </c>
      <c r="B14" s="526">
        <v>2.7825947943179954</v>
      </c>
      <c r="C14" s="526">
        <v>2.8696697612098121</v>
      </c>
      <c r="D14" s="527">
        <v>-3.0343201182531532</v>
      </c>
    </row>
    <row r="15" spans="1:4" x14ac:dyDescent="0.2">
      <c r="A15" s="517" t="s">
        <v>834</v>
      </c>
      <c r="B15" s="526">
        <v>1.825143090719707</v>
      </c>
      <c r="C15" s="526">
        <v>1.6320949656262267</v>
      </c>
      <c r="D15" s="527">
        <v>11.828240951616987</v>
      </c>
    </row>
    <row r="16" spans="1:4" x14ac:dyDescent="0.2">
      <c r="A16" s="517" t="s">
        <v>835</v>
      </c>
      <c r="B16" s="526">
        <v>11.861047819443847</v>
      </c>
      <c r="C16" s="526">
        <v>11.773300000127547</v>
      </c>
      <c r="D16" s="527">
        <v>0.7453120137544289</v>
      </c>
    </row>
    <row r="17" spans="1:4" x14ac:dyDescent="0.2">
      <c r="A17" s="517" t="s">
        <v>836</v>
      </c>
      <c r="B17" s="526">
        <v>1.4140404671052438</v>
      </c>
      <c r="C17" s="526">
        <v>1.5898879905235663</v>
      </c>
      <c r="D17" s="527">
        <v>-11.060371829113203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30.678985830513664</v>
      </c>
      <c r="C19" s="141">
        <v>33.548413055549936</v>
      </c>
      <c r="D19" s="525">
        <v>-8.5530937641820302</v>
      </c>
    </row>
    <row r="20" spans="1:4" x14ac:dyDescent="0.2">
      <c r="A20" s="517" t="s">
        <v>838</v>
      </c>
      <c r="B20" s="526">
        <v>11.348407614391174</v>
      </c>
      <c r="C20" s="526">
        <v>11.891639665878589</v>
      </c>
      <c r="D20" s="527">
        <v>-4.5681845964955059</v>
      </c>
    </row>
    <row r="21" spans="1:4" x14ac:dyDescent="0.2">
      <c r="A21" s="517" t="s">
        <v>839</v>
      </c>
      <c r="B21" s="526">
        <v>4.3679550617493579</v>
      </c>
      <c r="C21" s="526">
        <v>5.1307197231285695</v>
      </c>
      <c r="D21" s="527">
        <v>-14.866621108550815</v>
      </c>
    </row>
    <row r="22" spans="1:4" x14ac:dyDescent="0.2">
      <c r="A22" s="517" t="s">
        <v>840</v>
      </c>
      <c r="B22" s="526">
        <v>1.4754198444814735</v>
      </c>
      <c r="C22" s="526">
        <v>1.6854033005624163</v>
      </c>
      <c r="D22" s="527">
        <v>-12.45894415958908</v>
      </c>
    </row>
    <row r="23" spans="1:4" x14ac:dyDescent="0.2">
      <c r="A23" s="517" t="s">
        <v>841</v>
      </c>
      <c r="B23" s="526">
        <v>5.1830887851908214</v>
      </c>
      <c r="C23" s="526">
        <v>6.0498362147858362</v>
      </c>
      <c r="D23" s="527">
        <v>-14.326791648948756</v>
      </c>
    </row>
    <row r="24" spans="1:4" x14ac:dyDescent="0.2">
      <c r="A24" s="517" t="s">
        <v>842</v>
      </c>
      <c r="B24" s="526">
        <v>3.831611562824413</v>
      </c>
      <c r="C24" s="526">
        <v>3.741208468012811</v>
      </c>
      <c r="D24" s="527">
        <v>2.4164142571723835</v>
      </c>
    </row>
    <row r="25" spans="1:4" x14ac:dyDescent="0.2">
      <c r="A25" s="517" t="s">
        <v>843</v>
      </c>
      <c r="B25" s="526">
        <v>4.4725029618764189</v>
      </c>
      <c r="C25" s="526">
        <v>5.0496056831817171</v>
      </c>
      <c r="D25" s="527">
        <v>-11.428669038998507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81.619101820792537</v>
      </c>
      <c r="C27" s="141">
        <v>77.43860963162571</v>
      </c>
      <c r="D27" s="525">
        <v>5.3984597722678274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8.0655835763637924</v>
      </c>
      <c r="C29" s="522">
        <v>8.1738782876977805</v>
      </c>
      <c r="D29" s="523">
        <v>-1.324887740217251</v>
      </c>
    </row>
    <row r="30" spans="1:4" s="393" customFormat="1" x14ac:dyDescent="0.2">
      <c r="A30" s="436"/>
      <c r="B30" s="436"/>
      <c r="C30" s="436"/>
      <c r="D30" s="518"/>
    </row>
    <row r="31" spans="1:4" s="393" customFormat="1" x14ac:dyDescent="0.2">
      <c r="A31" s="519"/>
      <c r="B31" s="520"/>
      <c r="C31" s="520"/>
      <c r="D31" s="521"/>
    </row>
    <row r="32" spans="1:4" s="393" customFormat="1" x14ac:dyDescent="0.2">
      <c r="A32" s="1125" t="s">
        <v>849</v>
      </c>
      <c r="B32" s="1125"/>
      <c r="C32" s="1125"/>
      <c r="D32" s="1125"/>
    </row>
    <row r="33" spans="1:4" ht="12" customHeight="1" x14ac:dyDescent="0.2">
      <c r="A33" s="1124" t="s">
        <v>850</v>
      </c>
      <c r="B33" s="1124"/>
      <c r="C33" s="1124"/>
      <c r="D33" s="1124"/>
    </row>
    <row r="34" spans="1:4" x14ac:dyDescent="0.2">
      <c r="A34" s="272"/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33:D33"/>
    <mergeCell ref="A1:D1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Tables'!A84,":  ",'List of Tables'!C84)</f>
        <v>TABLE 69:  U.S. West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156.49428238879298</v>
      </c>
      <c r="C5" s="522">
        <v>152.27790274652537</v>
      </c>
      <c r="D5" s="523">
        <v>2.7688716262962876</v>
      </c>
    </row>
    <row r="6" spans="1:4" x14ac:dyDescent="0.2">
      <c r="A6" s="313" t="s">
        <v>827</v>
      </c>
      <c r="B6" s="524">
        <v>34.028655850361098</v>
      </c>
      <c r="C6" s="141">
        <v>34.376776436657757</v>
      </c>
      <c r="D6" s="525">
        <v>-1.01266210035168</v>
      </c>
    </row>
    <row r="7" spans="1:4" x14ac:dyDescent="0.2">
      <c r="A7" s="517" t="s">
        <v>828</v>
      </c>
      <c r="B7" s="526">
        <v>22.355486980842038</v>
      </c>
      <c r="C7" s="526">
        <v>22.760726641339073</v>
      </c>
      <c r="D7" s="527">
        <v>-1.7804337571587947</v>
      </c>
    </row>
    <row r="8" spans="1:4" x14ac:dyDescent="0.2">
      <c r="A8" s="517" t="s">
        <v>829</v>
      </c>
      <c r="B8" s="526">
        <v>2.9167152982210061</v>
      </c>
      <c r="C8" s="526">
        <v>3.1406125240086524</v>
      </c>
      <c r="D8" s="527">
        <v>-7.1290942157317012</v>
      </c>
    </row>
    <row r="9" spans="1:4" x14ac:dyDescent="0.2">
      <c r="A9" s="517" t="s">
        <v>830</v>
      </c>
      <c r="B9" s="526">
        <v>8.7564535712980547</v>
      </c>
      <c r="C9" s="526">
        <v>8.4754372713100317</v>
      </c>
      <c r="D9" s="527">
        <v>3.3156554758452916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12.963139655045369</v>
      </c>
      <c r="C11" s="141">
        <v>13.351488419391021</v>
      </c>
      <c r="D11" s="525">
        <v>-2.9086552161602719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17.015813402518692</v>
      </c>
      <c r="C13" s="141">
        <v>17.212855379453252</v>
      </c>
      <c r="D13" s="525">
        <v>-1.144737305872956</v>
      </c>
    </row>
    <row r="14" spans="1:4" x14ac:dyDescent="0.2">
      <c r="A14" s="517" t="s">
        <v>833</v>
      </c>
      <c r="B14" s="526">
        <v>1.600720303797494</v>
      </c>
      <c r="C14" s="526">
        <v>1.610231556019621</v>
      </c>
      <c r="D14" s="527">
        <v>-0.59067605442028048</v>
      </c>
    </row>
    <row r="15" spans="1:4" x14ac:dyDescent="0.2">
      <c r="A15" s="517" t="s">
        <v>834</v>
      </c>
      <c r="B15" s="526">
        <v>0.73518934360882948</v>
      </c>
      <c r="C15" s="526">
        <v>0.79657633649258774</v>
      </c>
      <c r="D15" s="527">
        <v>-7.7063540644518591</v>
      </c>
    </row>
    <row r="16" spans="1:4" x14ac:dyDescent="0.2">
      <c r="A16" s="517" t="s">
        <v>835</v>
      </c>
      <c r="B16" s="526">
        <v>13.154259191465821</v>
      </c>
      <c r="C16" s="526">
        <v>13.204089549116993</v>
      </c>
      <c r="D16" s="527">
        <v>-0.37738578995403227</v>
      </c>
    </row>
    <row r="17" spans="1:4" x14ac:dyDescent="0.2">
      <c r="A17" s="517" t="s">
        <v>836</v>
      </c>
      <c r="B17" s="526">
        <v>1.5256445636465474</v>
      </c>
      <c r="C17" s="526">
        <v>1.6019579378240492</v>
      </c>
      <c r="D17" s="527">
        <v>-4.7637564242890669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15.632050612523246</v>
      </c>
      <c r="C19" s="141">
        <v>16.40184791968591</v>
      </c>
      <c r="D19" s="525">
        <v>-4.6933571810450321</v>
      </c>
    </row>
    <row r="20" spans="1:4" x14ac:dyDescent="0.2">
      <c r="A20" s="517" t="s">
        <v>838</v>
      </c>
      <c r="B20" s="526">
        <v>6.1018468249991349</v>
      </c>
      <c r="C20" s="526">
        <v>6.3492999126626186</v>
      </c>
      <c r="D20" s="527">
        <v>-3.8973286987117994</v>
      </c>
    </row>
    <row r="21" spans="1:4" x14ac:dyDescent="0.2">
      <c r="A21" s="517" t="s">
        <v>839</v>
      </c>
      <c r="B21" s="526">
        <v>2.7736642905024209</v>
      </c>
      <c r="C21" s="526">
        <v>2.9297211079014627</v>
      </c>
      <c r="D21" s="527">
        <v>-5.3266782622467428</v>
      </c>
    </row>
    <row r="22" spans="1:4" x14ac:dyDescent="0.2">
      <c r="A22" s="517" t="s">
        <v>840</v>
      </c>
      <c r="B22" s="526">
        <v>0.26200775004951077</v>
      </c>
      <c r="C22" s="526">
        <v>0.22243621329685379</v>
      </c>
      <c r="D22" s="527">
        <v>17.790060425029132</v>
      </c>
    </row>
    <row r="23" spans="1:4" x14ac:dyDescent="0.2">
      <c r="A23" s="517" t="s">
        <v>841</v>
      </c>
      <c r="B23" s="526">
        <v>0.54114322787195279</v>
      </c>
      <c r="C23" s="526">
        <v>0.70531563871621128</v>
      </c>
      <c r="D23" s="527">
        <v>-23.276445584430661</v>
      </c>
    </row>
    <row r="24" spans="1:4" x14ac:dyDescent="0.2">
      <c r="A24" s="517" t="s">
        <v>842</v>
      </c>
      <c r="B24" s="526">
        <v>2.3902737929572431</v>
      </c>
      <c r="C24" s="526">
        <v>2.2821401483290233</v>
      </c>
      <c r="D24" s="527">
        <v>4.7382560929658535</v>
      </c>
    </row>
    <row r="25" spans="1:4" x14ac:dyDescent="0.2">
      <c r="A25" s="517" t="s">
        <v>843</v>
      </c>
      <c r="B25" s="526">
        <v>3.5631147261429823</v>
      </c>
      <c r="C25" s="526">
        <v>3.9129348987797408</v>
      </c>
      <c r="D25" s="527">
        <v>-8.9400969268834665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72.605591994199003</v>
      </c>
      <c r="C27" s="141">
        <v>67.430149909784504</v>
      </c>
      <c r="D27" s="525">
        <v>7.6752640937900685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4.249030874145574</v>
      </c>
      <c r="C29" s="522">
        <v>3.5047846815529295</v>
      </c>
      <c r="D29" s="523">
        <v>21.235147383230334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ht="12" customHeight="1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33:D33"/>
    <mergeCell ref="A1:D1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Tables'!A85,":  ",'List of Tables'!C85)</f>
        <v>TABLE 70:  U.S. East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198.91560731698323</v>
      </c>
      <c r="C5" s="522">
        <v>192.37029182271974</v>
      </c>
      <c r="D5" s="523">
        <v>3.4024564979583172</v>
      </c>
    </row>
    <row r="6" spans="1:4" x14ac:dyDescent="0.2">
      <c r="A6" s="313" t="s">
        <v>827</v>
      </c>
      <c r="B6" s="524">
        <v>41.500647726870532</v>
      </c>
      <c r="C6" s="141">
        <v>41.651430348674815</v>
      </c>
      <c r="D6" s="525">
        <v>-0.36201066936247805</v>
      </c>
    </row>
    <row r="7" spans="1:4" x14ac:dyDescent="0.2">
      <c r="A7" s="517" t="s">
        <v>828</v>
      </c>
      <c r="B7" s="526">
        <v>29.691292898298862</v>
      </c>
      <c r="C7" s="526">
        <v>30.316288483224717</v>
      </c>
      <c r="D7" s="527">
        <v>-2.0615834463763361</v>
      </c>
    </row>
    <row r="8" spans="1:4" x14ac:dyDescent="0.2">
      <c r="A8" s="517" t="s">
        <v>829</v>
      </c>
      <c r="B8" s="526">
        <v>4.2659430568278154</v>
      </c>
      <c r="C8" s="526">
        <v>4.3625138764213816</v>
      </c>
      <c r="D8" s="527">
        <v>-2.2136507144542183</v>
      </c>
    </row>
    <row r="9" spans="1:4" x14ac:dyDescent="0.2">
      <c r="A9" s="517" t="s">
        <v>830</v>
      </c>
      <c r="B9" s="526">
        <v>7.5434117717438554</v>
      </c>
      <c r="C9" s="526">
        <v>6.9726279890287142</v>
      </c>
      <c r="D9" s="527">
        <v>8.1860639003437097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19.287347349772432</v>
      </c>
      <c r="C11" s="141">
        <v>19.124460014226148</v>
      </c>
      <c r="D11" s="525">
        <v>0.85172253451923918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20.790933464327896</v>
      </c>
      <c r="C13" s="141">
        <v>21.486269643709267</v>
      </c>
      <c r="D13" s="525">
        <v>-3.2361884631981752</v>
      </c>
    </row>
    <row r="14" spans="1:4" x14ac:dyDescent="0.2">
      <c r="A14" s="517" t="s">
        <v>833</v>
      </c>
      <c r="B14" s="526">
        <v>3.8852585603021246</v>
      </c>
      <c r="C14" s="526">
        <v>4.2374500574558764</v>
      </c>
      <c r="D14" s="527">
        <v>-8.3114017245834901</v>
      </c>
    </row>
    <row r="15" spans="1:4" x14ac:dyDescent="0.2">
      <c r="A15" s="517" t="s">
        <v>834</v>
      </c>
      <c r="B15" s="526">
        <v>1.0774811272407305</v>
      </c>
      <c r="C15" s="526">
        <v>0.98725814832791114</v>
      </c>
      <c r="D15" s="527">
        <v>9.1387423913013244</v>
      </c>
    </row>
    <row r="16" spans="1:4" x14ac:dyDescent="0.2">
      <c r="A16" s="517" t="s">
        <v>835</v>
      </c>
      <c r="B16" s="526">
        <v>14.124179080049778</v>
      </c>
      <c r="C16" s="526">
        <v>14.33175389456566</v>
      </c>
      <c r="D16" s="527">
        <v>-1.4483559796166334</v>
      </c>
    </row>
    <row r="17" spans="1:4" x14ac:dyDescent="0.2">
      <c r="A17" s="517" t="s">
        <v>836</v>
      </c>
      <c r="B17" s="526">
        <v>1.7040146967352621</v>
      </c>
      <c r="C17" s="526">
        <v>1.9298075433598176</v>
      </c>
      <c r="D17" s="527">
        <v>-11.700277957844829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19.325270341008309</v>
      </c>
      <c r="C19" s="141">
        <v>19.699640464885427</v>
      </c>
      <c r="D19" s="525">
        <v>-1.9003906418720296</v>
      </c>
    </row>
    <row r="20" spans="1:4" x14ac:dyDescent="0.2">
      <c r="A20" s="517" t="s">
        <v>838</v>
      </c>
      <c r="B20" s="526">
        <v>7.0141420326946609</v>
      </c>
      <c r="C20" s="526">
        <v>6.9199172900944479</v>
      </c>
      <c r="D20" s="527">
        <v>1.361645503120279</v>
      </c>
    </row>
    <row r="21" spans="1:4" x14ac:dyDescent="0.2">
      <c r="A21" s="517" t="s">
        <v>839</v>
      </c>
      <c r="B21" s="526">
        <v>4.0133235563844565</v>
      </c>
      <c r="C21" s="526">
        <v>4.3225929691454255</v>
      </c>
      <c r="D21" s="527">
        <v>-7.154719747349036</v>
      </c>
    </row>
    <row r="22" spans="1:4" x14ac:dyDescent="0.2">
      <c r="A22" s="517" t="s">
        <v>840</v>
      </c>
      <c r="B22" s="526">
        <v>0.27817076640096494</v>
      </c>
      <c r="C22" s="526">
        <v>0.26740242588146446</v>
      </c>
      <c r="D22" s="527">
        <v>4.0270167647147526</v>
      </c>
    </row>
    <row r="23" spans="1:4" x14ac:dyDescent="0.2">
      <c r="A23" s="517" t="s">
        <v>841</v>
      </c>
      <c r="B23" s="526">
        <v>0.55995597589641133</v>
      </c>
      <c r="C23" s="526">
        <v>0.49584215604231674</v>
      </c>
      <c r="D23" s="527">
        <v>12.93028821224771</v>
      </c>
    </row>
    <row r="24" spans="1:4" x14ac:dyDescent="0.2">
      <c r="A24" s="517" t="s">
        <v>842</v>
      </c>
      <c r="B24" s="526">
        <v>2.4505216716311486</v>
      </c>
      <c r="C24" s="526">
        <v>2.3197239606315714</v>
      </c>
      <c r="D24" s="527">
        <v>5.6385032538081026</v>
      </c>
    </row>
    <row r="25" spans="1:4" x14ac:dyDescent="0.2">
      <c r="A25" s="517" t="s">
        <v>843</v>
      </c>
      <c r="B25" s="526">
        <v>5.0091563380006656</v>
      </c>
      <c r="C25" s="526">
        <v>5.3741616630902005</v>
      </c>
      <c r="D25" s="527">
        <v>-6.7918560693176584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87.010212426032965</v>
      </c>
      <c r="C27" s="141">
        <v>80.339149188221924</v>
      </c>
      <c r="D27" s="525">
        <v>8.3036269430508902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11.001196008971094</v>
      </c>
      <c r="C29" s="522">
        <v>10.069342163002167</v>
      </c>
      <c r="D29" s="523">
        <v>9.2543666794127066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ht="12" customHeight="1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3:D33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G76"/>
  <sheetViews>
    <sheetView showGridLines="0" zoomScaleNormal="100" workbookViewId="0">
      <selection sqref="A1:G1"/>
    </sheetView>
  </sheetViews>
  <sheetFormatPr defaultRowHeight="12" x14ac:dyDescent="0.2"/>
  <cols>
    <col min="1" max="1" width="10.140625" style="404" customWidth="1"/>
    <col min="2" max="2" width="14" style="404" customWidth="1"/>
    <col min="3" max="3" width="14.85546875" style="404" customWidth="1"/>
    <col min="4" max="4" width="14" style="404" customWidth="1"/>
    <col min="5" max="5" width="14.85546875" style="404" customWidth="1"/>
    <col min="6" max="6" width="14" style="404" customWidth="1"/>
    <col min="7" max="7" width="16.7109375" style="362" customWidth="1"/>
    <col min="8" max="16384" width="9.140625" style="215"/>
  </cols>
  <sheetData>
    <row r="1" spans="1:7" s="355" customFormat="1" ht="15.75" x14ac:dyDescent="0.25">
      <c r="A1" s="1041" t="str">
        <f>CONCATENATE('List of Tables'!A11,":  ",'List of Tables'!C11)</f>
        <v>TABLE 8:  Visitors Staying Overnight or Longer: 1952 - 2013</v>
      </c>
      <c r="B1" s="1041"/>
      <c r="C1" s="1041"/>
      <c r="D1" s="1041"/>
      <c r="E1" s="1041"/>
      <c r="F1" s="1041"/>
      <c r="G1" s="1041"/>
    </row>
    <row r="2" spans="1:7" s="133" customFormat="1" ht="15.75" x14ac:dyDescent="0.25">
      <c r="A2" s="1041" t="s">
        <v>251</v>
      </c>
      <c r="B2" s="1041"/>
      <c r="C2" s="1041"/>
      <c r="D2" s="1041"/>
      <c r="E2" s="1041"/>
      <c r="F2" s="1041"/>
      <c r="G2" s="1041"/>
    </row>
    <row r="3" spans="1:7" x14ac:dyDescent="0.2">
      <c r="A3" s="776"/>
      <c r="B3" s="776"/>
      <c r="C3" s="776"/>
      <c r="D3" s="776"/>
      <c r="E3" s="776"/>
      <c r="F3" s="776"/>
      <c r="G3" s="776"/>
    </row>
    <row r="4" spans="1:7" x14ac:dyDescent="0.2">
      <c r="A4" s="496"/>
      <c r="B4" s="1055" t="s">
        <v>252</v>
      </c>
      <c r="C4" s="1056"/>
      <c r="D4" s="1057" t="s">
        <v>150</v>
      </c>
      <c r="E4" s="1056"/>
      <c r="F4" s="1055" t="s">
        <v>151</v>
      </c>
      <c r="G4" s="1056"/>
    </row>
    <row r="5" spans="1:7" x14ac:dyDescent="0.2">
      <c r="A5" s="777" t="s">
        <v>253</v>
      </c>
      <c r="B5" s="778" t="s">
        <v>254</v>
      </c>
      <c r="C5" s="779" t="s">
        <v>255</v>
      </c>
      <c r="D5" s="777" t="s">
        <v>254</v>
      </c>
      <c r="E5" s="779" t="s">
        <v>255</v>
      </c>
      <c r="F5" s="778" t="s">
        <v>254</v>
      </c>
      <c r="G5" s="779" t="s">
        <v>255</v>
      </c>
    </row>
    <row r="6" spans="1:7" x14ac:dyDescent="0.2">
      <c r="A6" s="777"/>
      <c r="B6" s="778"/>
      <c r="C6" s="779" t="s">
        <v>256</v>
      </c>
      <c r="D6" s="777"/>
      <c r="E6" s="779" t="s">
        <v>256</v>
      </c>
      <c r="F6" s="778"/>
      <c r="G6" s="779" t="s">
        <v>256</v>
      </c>
    </row>
    <row r="7" spans="1:7" s="272" customFormat="1" x14ac:dyDescent="0.2">
      <c r="A7" s="780">
        <v>1954</v>
      </c>
      <c r="B7" s="70">
        <v>91166.112284000003</v>
      </c>
      <c r="C7" s="71">
        <v>0.13621256416243932</v>
      </c>
      <c r="D7" s="72">
        <v>77281.072</v>
      </c>
      <c r="E7" s="71">
        <v>0.14108701441500116</v>
      </c>
      <c r="F7" s="70">
        <v>13885.040284000001</v>
      </c>
      <c r="G7" s="71">
        <v>0.10982570776952907</v>
      </c>
    </row>
    <row r="8" spans="1:7" s="272" customFormat="1" x14ac:dyDescent="0.2">
      <c r="A8" s="780">
        <v>1955</v>
      </c>
      <c r="B8" s="70">
        <v>109662.658612</v>
      </c>
      <c r="C8" s="71">
        <v>0.20288839640742484</v>
      </c>
      <c r="D8" s="72">
        <v>91711.652000000002</v>
      </c>
      <c r="E8" s="71">
        <v>0.18672851743050359</v>
      </c>
      <c r="F8" s="70">
        <v>17951.006611999997</v>
      </c>
      <c r="G8" s="71">
        <v>0.2928307188770124</v>
      </c>
    </row>
    <row r="9" spans="1:7" s="272" customFormat="1" x14ac:dyDescent="0.2">
      <c r="A9" s="780">
        <v>1956</v>
      </c>
      <c r="B9" s="70">
        <v>133666.7127</v>
      </c>
      <c r="C9" s="71">
        <v>0.21888995207502041</v>
      </c>
      <c r="D9" s="72">
        <v>102328.284</v>
      </c>
      <c r="E9" s="71">
        <v>0.11576099403377881</v>
      </c>
      <c r="F9" s="70">
        <v>31338.4287</v>
      </c>
      <c r="G9" s="71">
        <v>0.74577556442159065</v>
      </c>
    </row>
    <row r="10" spans="1:7" s="272" customFormat="1" x14ac:dyDescent="0.2">
      <c r="A10" s="780">
        <v>1957</v>
      </c>
      <c r="B10" s="70">
        <v>168651.99049600001</v>
      </c>
      <c r="C10" s="71">
        <v>0.26173515521789298</v>
      </c>
      <c r="D10" s="72">
        <v>126815.88800000001</v>
      </c>
      <c r="E10" s="71">
        <v>0.23930435499143138</v>
      </c>
      <c r="F10" s="70">
        <v>41836.102496</v>
      </c>
      <c r="G10" s="71">
        <v>0.33497766899844594</v>
      </c>
    </row>
    <row r="11" spans="1:7" s="272" customFormat="1" x14ac:dyDescent="0.2">
      <c r="A11" s="780">
        <v>1958</v>
      </c>
      <c r="B11" s="70">
        <v>171367.181136</v>
      </c>
      <c r="C11" s="71">
        <v>1.6099369073645078E-2</v>
      </c>
      <c r="D11" s="72">
        <v>128241.292</v>
      </c>
      <c r="E11" s="71">
        <v>1.123994810492511E-2</v>
      </c>
      <c r="F11" s="70">
        <v>43125.889135999998</v>
      </c>
      <c r="G11" s="71">
        <v>3.0829512384030432E-2</v>
      </c>
    </row>
    <row r="12" spans="1:7" s="272" customFormat="1" x14ac:dyDescent="0.2">
      <c r="A12" s="780">
        <v>1959</v>
      </c>
      <c r="B12" s="70">
        <v>242993.87669999999</v>
      </c>
      <c r="C12" s="71">
        <v>0.41797207078498766</v>
      </c>
      <c r="D12" s="72">
        <v>196730.58</v>
      </c>
      <c r="E12" s="71">
        <v>0.53406579840134472</v>
      </c>
      <c r="F12" s="70">
        <v>46263.296699999999</v>
      </c>
      <c r="G12" s="71">
        <v>7.2749979811569887E-2</v>
      </c>
    </row>
    <row r="13" spans="1:7" s="272" customFormat="1" x14ac:dyDescent="0.2">
      <c r="A13" s="780">
        <v>1960</v>
      </c>
      <c r="B13" s="70">
        <v>296248.79073000001</v>
      </c>
      <c r="C13" s="71">
        <v>0.21916154741523994</v>
      </c>
      <c r="D13" s="72">
        <v>235262.443</v>
      </c>
      <c r="E13" s="71">
        <v>0.19586107558875704</v>
      </c>
      <c r="F13" s="70">
        <v>60986.347730000001</v>
      </c>
      <c r="G13" s="71">
        <v>0.31824474432666194</v>
      </c>
    </row>
    <row r="14" spans="1:7" s="272" customFormat="1" x14ac:dyDescent="0.2">
      <c r="A14" s="780">
        <v>1961</v>
      </c>
      <c r="B14" s="70">
        <v>319475.96860000002</v>
      </c>
      <c r="C14" s="71">
        <v>7.8404295972870908E-2</v>
      </c>
      <c r="D14" s="72">
        <v>208387.44500000001</v>
      </c>
      <c r="E14" s="71">
        <v>-0.11423411938300748</v>
      </c>
      <c r="F14" s="70">
        <v>111088.52359999999</v>
      </c>
      <c r="G14" s="71">
        <v>0.82153101037978793</v>
      </c>
    </row>
    <row r="15" spans="1:7" s="272" customFormat="1" x14ac:dyDescent="0.2">
      <c r="A15" s="780">
        <v>1962</v>
      </c>
      <c r="B15" s="70">
        <v>361811.87658000004</v>
      </c>
      <c r="C15" s="71">
        <v>0.13251672157227795</v>
      </c>
      <c r="D15" s="72">
        <v>231308.2</v>
      </c>
      <c r="E15" s="71">
        <v>0.10999105536324419</v>
      </c>
      <c r="F15" s="70">
        <v>130503.67658</v>
      </c>
      <c r="G15" s="71">
        <v>0.17477190578127386</v>
      </c>
    </row>
    <row r="16" spans="1:7" s="272" customFormat="1" x14ac:dyDescent="0.2">
      <c r="A16" s="780">
        <v>1963</v>
      </c>
      <c r="B16" s="70">
        <v>428690.46181999997</v>
      </c>
      <c r="C16" s="71">
        <v>0.18484353214760332</v>
      </c>
      <c r="D16" s="72">
        <v>287404.57</v>
      </c>
      <c r="E16" s="71">
        <v>0.24251786145065324</v>
      </c>
      <c r="F16" s="70">
        <v>141285.89181999999</v>
      </c>
      <c r="G16" s="71">
        <v>8.2620011348035774E-2</v>
      </c>
    </row>
    <row r="17" spans="1:7" s="272" customFormat="1" x14ac:dyDescent="0.2">
      <c r="A17" s="780">
        <v>1964</v>
      </c>
      <c r="B17" s="70">
        <v>563412.37511100003</v>
      </c>
      <c r="C17" s="71">
        <v>0.31426384603716134</v>
      </c>
      <c r="D17" s="72">
        <v>419280</v>
      </c>
      <c r="E17" s="71">
        <v>0.45884945392482795</v>
      </c>
      <c r="F17" s="70">
        <v>144132.375111</v>
      </c>
      <c r="G17" s="71">
        <v>2.014697472148505E-2</v>
      </c>
    </row>
    <row r="18" spans="1:7" s="272" customFormat="1" x14ac:dyDescent="0.2">
      <c r="A18" s="780">
        <v>1965</v>
      </c>
      <c r="B18" s="70">
        <v>686313.97982400004</v>
      </c>
      <c r="C18" s="71">
        <v>0.21813792195953574</v>
      </c>
      <c r="D18" s="72">
        <v>539211</v>
      </c>
      <c r="E18" s="71">
        <v>0.28604035489410418</v>
      </c>
      <c r="F18" s="70">
        <v>147102.97982400001</v>
      </c>
      <c r="G18" s="71">
        <v>2.0610252975518304E-2</v>
      </c>
    </row>
    <row r="19" spans="1:7" s="272" customFormat="1" x14ac:dyDescent="0.2">
      <c r="A19" s="780">
        <v>1966</v>
      </c>
      <c r="B19" s="70">
        <v>834732.37643499998</v>
      </c>
      <c r="C19" s="71">
        <v>0.21625436895378514</v>
      </c>
      <c r="D19" s="72">
        <v>629564</v>
      </c>
      <c r="E19" s="71">
        <v>0.16756520174848066</v>
      </c>
      <c r="F19" s="70">
        <v>205168.37643500001</v>
      </c>
      <c r="G19" s="71">
        <v>0.39472617536688792</v>
      </c>
    </row>
    <row r="20" spans="1:7" s="272" customFormat="1" x14ac:dyDescent="0.2">
      <c r="A20" s="780">
        <v>1967</v>
      </c>
      <c r="B20" s="70">
        <v>1124011.987765</v>
      </c>
      <c r="C20" s="71">
        <v>0.34655372128425643</v>
      </c>
      <c r="D20" s="72">
        <v>828849</v>
      </c>
      <c r="E20" s="71">
        <v>0.31654446569371819</v>
      </c>
      <c r="F20" s="70">
        <v>295162.98776500003</v>
      </c>
      <c r="G20" s="71">
        <v>0.43863782954149111</v>
      </c>
    </row>
    <row r="21" spans="1:7" s="272" customFormat="1" x14ac:dyDescent="0.2">
      <c r="A21" s="780">
        <v>1968</v>
      </c>
      <c r="B21" s="70">
        <v>1313705.9374239999</v>
      </c>
      <c r="C21" s="71">
        <v>0.16876505920207296</v>
      </c>
      <c r="D21" s="72">
        <v>952821</v>
      </c>
      <c r="E21" s="71">
        <v>0.14957127293391198</v>
      </c>
      <c r="F21" s="70">
        <v>360884.937424</v>
      </c>
      <c r="G21" s="71">
        <v>0.22266324838575571</v>
      </c>
    </row>
    <row r="22" spans="1:7" s="272" customFormat="1" x14ac:dyDescent="0.2">
      <c r="A22" s="780">
        <v>1969</v>
      </c>
      <c r="B22" s="70">
        <v>1526074.2581879999</v>
      </c>
      <c r="C22" s="71">
        <v>0.16165590389309323</v>
      </c>
      <c r="D22" s="72">
        <v>1121714</v>
      </c>
      <c r="E22" s="71">
        <v>0.17725574898118324</v>
      </c>
      <c r="F22" s="70">
        <v>404360.25818800001</v>
      </c>
      <c r="G22" s="71">
        <v>0.12046864874529606</v>
      </c>
    </row>
    <row r="23" spans="1:7" s="272" customFormat="1" x14ac:dyDescent="0.2">
      <c r="A23" s="780">
        <v>1970</v>
      </c>
      <c r="B23" s="70">
        <v>1745903.9804440001</v>
      </c>
      <c r="C23" s="71">
        <v>0.14404916476149546</v>
      </c>
      <c r="D23" s="72">
        <v>1273639</v>
      </c>
      <c r="E23" s="71">
        <v>0.13544004978096022</v>
      </c>
      <c r="F23" s="70">
        <v>472264.98044399999</v>
      </c>
      <c r="G23" s="71">
        <v>0.16793124665685841</v>
      </c>
    </row>
    <row r="24" spans="1:7" s="272" customFormat="1" x14ac:dyDescent="0.2">
      <c r="A24" s="780">
        <v>1971</v>
      </c>
      <c r="B24" s="70">
        <v>1817941.2640489999</v>
      </c>
      <c r="C24" s="71">
        <v>4.1260736221404339E-2</v>
      </c>
      <c r="D24" s="72">
        <v>1363081.3969999999</v>
      </c>
      <c r="E24" s="71">
        <v>7.0225862273375642E-2</v>
      </c>
      <c r="F24" s="70">
        <v>454859.86704899999</v>
      </c>
      <c r="G24" s="71">
        <v>-3.6854550126999834E-2</v>
      </c>
    </row>
    <row r="25" spans="1:7" s="272" customFormat="1" x14ac:dyDescent="0.2">
      <c r="A25" s="780">
        <v>1972</v>
      </c>
      <c r="B25" s="70">
        <v>2233626.6998640001</v>
      </c>
      <c r="C25" s="71">
        <v>0.22865724214277808</v>
      </c>
      <c r="D25" s="72">
        <v>1682285.0730000001</v>
      </c>
      <c r="E25" s="71">
        <v>0.23417800044996157</v>
      </c>
      <c r="F25" s="70">
        <v>551341.62686399999</v>
      </c>
      <c r="G25" s="71">
        <v>0.21211315133371936</v>
      </c>
    </row>
    <row r="26" spans="1:7" s="272" customFormat="1" x14ac:dyDescent="0.2">
      <c r="A26" s="780">
        <v>1973</v>
      </c>
      <c r="B26" s="70">
        <v>2622375.8133880002</v>
      </c>
      <c r="C26" s="71">
        <v>0.17404390516448881</v>
      </c>
      <c r="D26" s="72">
        <v>1942713.969</v>
      </c>
      <c r="E26" s="71">
        <v>0.1548066378164909</v>
      </c>
      <c r="F26" s="70">
        <v>679661.84438799997</v>
      </c>
      <c r="G26" s="71">
        <v>0.23274175442525194</v>
      </c>
    </row>
    <row r="27" spans="1:7" s="272" customFormat="1" x14ac:dyDescent="0.2">
      <c r="A27" s="780">
        <v>1974</v>
      </c>
      <c r="B27" s="70">
        <v>2804393.5325480001</v>
      </c>
      <c r="C27" s="71">
        <v>6.9409471453613106E-2</v>
      </c>
      <c r="D27" s="72">
        <v>2036202.7050000001</v>
      </c>
      <c r="E27" s="71">
        <v>4.8122748635056542E-2</v>
      </c>
      <c r="F27" s="70">
        <v>768190.82754800003</v>
      </c>
      <c r="G27" s="71">
        <v>0.13025445505141722</v>
      </c>
    </row>
    <row r="28" spans="1:7" s="272" customFormat="1" x14ac:dyDescent="0.2">
      <c r="A28" s="780">
        <v>1975</v>
      </c>
      <c r="B28" s="70">
        <v>2818081.5384800001</v>
      </c>
      <c r="C28" s="71">
        <v>4.8809148121103487E-3</v>
      </c>
      <c r="D28" s="72">
        <v>2028067.9410000001</v>
      </c>
      <c r="E28" s="71">
        <v>-3.9950659038143089E-3</v>
      </c>
      <c r="F28" s="70">
        <v>790013.59748</v>
      </c>
      <c r="G28" s="71">
        <v>2.8408006382550019E-2</v>
      </c>
    </row>
    <row r="29" spans="1:7" s="272" customFormat="1" x14ac:dyDescent="0.2">
      <c r="A29" s="780">
        <v>1976</v>
      </c>
      <c r="B29" s="70">
        <v>3213249.424408</v>
      </c>
      <c r="C29" s="71">
        <v>0.14022585242197894</v>
      </c>
      <c r="D29" s="72">
        <v>2327398.9330000002</v>
      </c>
      <c r="E29" s="71">
        <v>0.14759416385843854</v>
      </c>
      <c r="F29" s="70">
        <v>885850.491408</v>
      </c>
      <c r="G29" s="71">
        <v>0.12131043596426987</v>
      </c>
    </row>
    <row r="30" spans="1:7" s="272" customFormat="1" x14ac:dyDescent="0.2">
      <c r="A30" s="780">
        <v>1977</v>
      </c>
      <c r="B30" s="70">
        <v>3413094.7354060002</v>
      </c>
      <c r="C30" s="71">
        <v>6.2194148228881779E-2</v>
      </c>
      <c r="D30" s="72">
        <v>2508471.8930000002</v>
      </c>
      <c r="E30" s="71">
        <v>7.7800568451149993E-2</v>
      </c>
      <c r="F30" s="70">
        <v>904622.84240600013</v>
      </c>
      <c r="G30" s="71">
        <v>2.11913310203878E-2</v>
      </c>
    </row>
    <row r="31" spans="1:7" s="272" customFormat="1" x14ac:dyDescent="0.2">
      <c r="A31" s="780">
        <v>1978</v>
      </c>
      <c r="B31" s="70">
        <v>3676967.3153619999</v>
      </c>
      <c r="C31" s="71">
        <v>7.7311824139745453E-2</v>
      </c>
      <c r="D31" s="72">
        <v>2766012.281</v>
      </c>
      <c r="E31" s="71">
        <v>0.10266823747105855</v>
      </c>
      <c r="F31" s="70">
        <v>910955.03436199995</v>
      </c>
      <c r="G31" s="71">
        <v>6.9998143526403406E-3</v>
      </c>
    </row>
    <row r="32" spans="1:7" s="272" customFormat="1" x14ac:dyDescent="0.2">
      <c r="A32" s="780">
        <v>1979</v>
      </c>
      <c r="B32" s="70">
        <v>3966191.8517169971</v>
      </c>
      <c r="C32" s="71">
        <v>7.8658446363296775E-2</v>
      </c>
      <c r="D32" s="72">
        <v>2888520.8650000002</v>
      </c>
      <c r="E32" s="71">
        <v>4.4290686936396963E-2</v>
      </c>
      <c r="F32" s="70">
        <v>1077670.9867169971</v>
      </c>
      <c r="G32" s="71">
        <v>0.18301227400511486</v>
      </c>
    </row>
    <row r="33" spans="1:7" s="272" customFormat="1" x14ac:dyDescent="0.2">
      <c r="A33" s="780">
        <v>1980</v>
      </c>
      <c r="B33" s="70">
        <v>3928788.9260379998</v>
      </c>
      <c r="C33" s="71">
        <v>-9.4304378298808878E-3</v>
      </c>
      <c r="D33" s="72">
        <v>2793101.2009999999</v>
      </c>
      <c r="E33" s="71">
        <v>-3.3034092000578413E-2</v>
      </c>
      <c r="F33" s="70">
        <v>1135687.7250380001</v>
      </c>
      <c r="G33" s="71">
        <v>5.3835297633598241E-2</v>
      </c>
    </row>
    <row r="34" spans="1:7" s="272" customFormat="1" x14ac:dyDescent="0.2">
      <c r="A34" s="780">
        <v>1981</v>
      </c>
      <c r="B34" s="70">
        <v>3928905.5529709859</v>
      </c>
      <c r="C34" s="71">
        <v>2.9685212207033343E-5</v>
      </c>
      <c r="D34" s="72">
        <v>2778565.9449999998</v>
      </c>
      <c r="E34" s="71">
        <v>-5.2039847302332142E-3</v>
      </c>
      <c r="F34" s="70">
        <v>1150339.6079709858</v>
      </c>
      <c r="G34" s="71">
        <v>1.2901330717909639E-2</v>
      </c>
    </row>
    <row r="35" spans="1:7" s="272" customFormat="1" x14ac:dyDescent="0.2">
      <c r="A35" s="780">
        <v>1982</v>
      </c>
      <c r="B35" s="70">
        <v>4227732.7159716394</v>
      </c>
      <c r="C35" s="71">
        <v>7.6058627261906153E-2</v>
      </c>
      <c r="D35" s="72">
        <v>3072543.3730000001</v>
      </c>
      <c r="E35" s="71">
        <v>0.10580185384083095</v>
      </c>
      <c r="F35" s="70">
        <v>1155189.342971639</v>
      </c>
      <c r="G35" s="71">
        <v>4.2159158626271639E-3</v>
      </c>
    </row>
    <row r="36" spans="1:7" s="272" customFormat="1" x14ac:dyDescent="0.2">
      <c r="A36" s="780">
        <v>1983</v>
      </c>
      <c r="B36" s="70">
        <v>4356316.8644500002</v>
      </c>
      <c r="C36" s="71">
        <v>3.0414446020343783E-2</v>
      </c>
      <c r="D36" s="72">
        <v>3219219.0329999998</v>
      </c>
      <c r="E36" s="71">
        <v>4.7737539293639671E-2</v>
      </c>
      <c r="F36" s="70">
        <v>1137097.8314499999</v>
      </c>
      <c r="G36" s="71">
        <v>-1.5661078966587413E-2</v>
      </c>
    </row>
    <row r="37" spans="1:7" s="272" customFormat="1" x14ac:dyDescent="0.2">
      <c r="A37" s="780">
        <v>1984</v>
      </c>
      <c r="B37" s="70">
        <v>4827884.1856800001</v>
      </c>
      <c r="C37" s="71">
        <v>0.10824908653414422</v>
      </c>
      <c r="D37" s="72">
        <v>3499418.673</v>
      </c>
      <c r="E37" s="71">
        <v>8.703963201251369E-2</v>
      </c>
      <c r="F37" s="70">
        <v>1328465.5126800002</v>
      </c>
      <c r="G37" s="71">
        <v>0.16829482559646844</v>
      </c>
    </row>
    <row r="38" spans="1:7" s="272" customFormat="1" x14ac:dyDescent="0.2">
      <c r="A38" s="780">
        <v>1985</v>
      </c>
      <c r="B38" s="70">
        <v>4843414.3889000006</v>
      </c>
      <c r="C38" s="71">
        <v>3.2167721143901229E-3</v>
      </c>
      <c r="D38" s="72">
        <v>3522126.3930000002</v>
      </c>
      <c r="E38" s="71">
        <v>6.4889977798893127E-3</v>
      </c>
      <c r="F38" s="70">
        <v>1321287.9959</v>
      </c>
      <c r="G38" s="71">
        <v>-5.4028627100153369E-3</v>
      </c>
    </row>
    <row r="39" spans="1:7" s="272" customFormat="1" x14ac:dyDescent="0.2">
      <c r="A39" s="780">
        <v>1986</v>
      </c>
      <c r="B39" s="70">
        <v>5569066.5092799999</v>
      </c>
      <c r="C39" s="71">
        <v>0.1498224314737612</v>
      </c>
      <c r="D39" s="72">
        <v>4063928.4330000002</v>
      </c>
      <c r="E39" s="71">
        <v>0.15382810823506982</v>
      </c>
      <c r="F39" s="70">
        <v>1505138.0762800002</v>
      </c>
      <c r="G39" s="71">
        <v>0.1391445929657221</v>
      </c>
    </row>
    <row r="40" spans="1:7" s="272" customFormat="1" x14ac:dyDescent="0.2">
      <c r="A40" s="780">
        <v>1987</v>
      </c>
      <c r="B40" s="70">
        <v>5770585.46196</v>
      </c>
      <c r="C40" s="71">
        <v>3.6185409591391937E-2</v>
      </c>
      <c r="D40" s="72">
        <v>4040204.4330000002</v>
      </c>
      <c r="E40" s="71">
        <v>-5.8377012270580007E-3</v>
      </c>
      <c r="F40" s="70">
        <v>1730381.02896</v>
      </c>
      <c r="G40" s="71">
        <v>0.14964936189555145</v>
      </c>
    </row>
    <row r="41" spans="1:7" s="272" customFormat="1" x14ac:dyDescent="0.2">
      <c r="A41" s="780">
        <v>1988</v>
      </c>
      <c r="B41" s="70">
        <v>6101482.5149999997</v>
      </c>
      <c r="C41" s="71">
        <v>5.7342024517493116E-2</v>
      </c>
      <c r="D41" s="72">
        <v>4041878</v>
      </c>
      <c r="E41" s="71">
        <v>4.1422829655110333E-4</v>
      </c>
      <c r="F41" s="70">
        <v>2059604.5149999999</v>
      </c>
      <c r="G41" s="71">
        <v>0.19026068855936948</v>
      </c>
    </row>
    <row r="42" spans="1:7" s="272" customFormat="1" x14ac:dyDescent="0.2">
      <c r="A42" s="780">
        <v>1989</v>
      </c>
      <c r="B42" s="70">
        <v>6488422</v>
      </c>
      <c r="C42" s="71">
        <v>6.341827768160048E-2</v>
      </c>
      <c r="D42" s="72">
        <v>4339507</v>
      </c>
      <c r="E42" s="71">
        <v>7.3636314604250797E-2</v>
      </c>
      <c r="F42" s="70">
        <v>2148915</v>
      </c>
      <c r="G42" s="71">
        <v>4.3362929314611699E-2</v>
      </c>
    </row>
    <row r="43" spans="1:7" s="272" customFormat="1" x14ac:dyDescent="0.2">
      <c r="A43" s="780">
        <v>1990</v>
      </c>
      <c r="B43" s="70">
        <v>6723531.4664027896</v>
      </c>
      <c r="C43" s="71">
        <v>3.6233980205987018E-2</v>
      </c>
      <c r="D43" s="72">
        <v>4315161</v>
      </c>
      <c r="E43" s="71">
        <v>-5.6103147200822585E-3</v>
      </c>
      <c r="F43" s="70">
        <v>2408370.4664027896</v>
      </c>
      <c r="G43" s="71">
        <v>0.12073789163498304</v>
      </c>
    </row>
    <row r="44" spans="1:7" s="272" customFormat="1" x14ac:dyDescent="0.2">
      <c r="A44" s="780">
        <v>1991</v>
      </c>
      <c r="B44" s="70">
        <v>6518459.8021664787</v>
      </c>
      <c r="C44" s="71">
        <v>-3.0500319050962527E-2</v>
      </c>
      <c r="D44" s="72">
        <v>4068508.2896616999</v>
      </c>
      <c r="E44" s="71">
        <v>-5.7159561448182371E-2</v>
      </c>
      <c r="F44" s="70">
        <v>2449951.5125047788</v>
      </c>
      <c r="G44" s="71">
        <v>1.7265220065622151E-2</v>
      </c>
    </row>
    <row r="45" spans="1:7" s="272" customFormat="1" x14ac:dyDescent="0.2">
      <c r="A45" s="780">
        <v>1992</v>
      </c>
      <c r="B45" s="70">
        <v>6473669.2645999994</v>
      </c>
      <c r="C45" s="71">
        <v>-6.8704170809789581E-3</v>
      </c>
      <c r="D45" s="72">
        <v>3791945</v>
      </c>
      <c r="E45" s="71">
        <v>-6.7976582563310045E-2</v>
      </c>
      <c r="F45" s="70">
        <v>2681724.2645999999</v>
      </c>
      <c r="G45" s="71">
        <v>9.4602995574496695E-2</v>
      </c>
    </row>
    <row r="46" spans="1:7" s="272" customFormat="1" x14ac:dyDescent="0.2">
      <c r="A46" s="780">
        <v>1993</v>
      </c>
      <c r="B46" s="402">
        <v>6070995.3114999998</v>
      </c>
      <c r="C46" s="71">
        <v>-6.2203916112693859E-2</v>
      </c>
      <c r="D46" s="72">
        <v>3570059</v>
      </c>
      <c r="E46" s="71">
        <v>-5.8515089222021942E-2</v>
      </c>
      <c r="F46" s="70">
        <v>2500936.3114999998</v>
      </c>
      <c r="G46" s="71">
        <v>-6.7414817953689199E-2</v>
      </c>
    </row>
    <row r="47" spans="1:7" s="272" customFormat="1" x14ac:dyDescent="0.2">
      <c r="A47" s="780">
        <v>1994</v>
      </c>
      <c r="B47" s="70">
        <v>6364674.2761000004</v>
      </c>
      <c r="C47" s="71">
        <v>4.8375651196582235E-2</v>
      </c>
      <c r="D47" s="72">
        <v>3813279</v>
      </c>
      <c r="E47" s="71">
        <v>6.8127725620220847E-2</v>
      </c>
      <c r="F47" s="70">
        <v>2551395.2760999999</v>
      </c>
      <c r="G47" s="71">
        <v>2.0176029420651668E-2</v>
      </c>
    </row>
    <row r="48" spans="1:7" s="272" customFormat="1" x14ac:dyDescent="0.2">
      <c r="A48" s="780">
        <v>1995</v>
      </c>
      <c r="B48" s="70">
        <v>6546759.2285500001</v>
      </c>
      <c r="C48" s="71">
        <v>2.8608993318756524E-2</v>
      </c>
      <c r="D48" s="72">
        <v>3743474</v>
      </c>
      <c r="E48" s="71">
        <v>-1.8305767818195311E-2</v>
      </c>
      <c r="F48" s="70">
        <v>2803285.2285500001</v>
      </c>
      <c r="G48" s="71">
        <v>9.8726353697351443E-2</v>
      </c>
    </row>
    <row r="49" spans="1:7" s="272" customFormat="1" x14ac:dyDescent="0.2">
      <c r="A49" s="780">
        <v>1996</v>
      </c>
      <c r="B49" s="70">
        <v>6723140.7948500002</v>
      </c>
      <c r="C49" s="71">
        <v>2.6942717658323602E-2</v>
      </c>
      <c r="D49" s="72">
        <v>3794113</v>
      </c>
      <c r="E49" s="71">
        <v>1.352727439805913E-2</v>
      </c>
      <c r="F49" s="70">
        <v>2929027.7948500002</v>
      </c>
      <c r="G49" s="71">
        <v>4.4855430699444178E-2</v>
      </c>
    </row>
    <row r="50" spans="1:7" s="272" customFormat="1" x14ac:dyDescent="0.2">
      <c r="A50" s="780">
        <v>1997</v>
      </c>
      <c r="B50" s="70">
        <v>6761134.5547500001</v>
      </c>
      <c r="C50" s="71">
        <v>7.0000000000000001E-3</v>
      </c>
      <c r="D50" s="72">
        <v>3890798</v>
      </c>
      <c r="E50" s="71">
        <v>2.5482899428667518E-2</v>
      </c>
      <c r="F50" s="70">
        <v>2870336.5547500001</v>
      </c>
      <c r="G50" s="71">
        <v>-2.0037788717196425E-2</v>
      </c>
    </row>
    <row r="51" spans="1:7" s="272" customFormat="1" x14ac:dyDescent="0.2">
      <c r="A51" s="780">
        <v>1998</v>
      </c>
      <c r="B51" s="70">
        <v>6595790</v>
      </c>
      <c r="C51" s="71">
        <v>-2.4457024996271417E-2</v>
      </c>
      <c r="D51" s="72">
        <v>4014140</v>
      </c>
      <c r="E51" s="71">
        <v>3.1700951835587458E-2</v>
      </c>
      <c r="F51" s="70">
        <v>2581650</v>
      </c>
      <c r="G51" s="71">
        <v>-0.10057585556378913</v>
      </c>
    </row>
    <row r="52" spans="1:7" s="272" customFormat="1" x14ac:dyDescent="0.2">
      <c r="A52" s="780">
        <v>1999</v>
      </c>
      <c r="B52" s="70">
        <v>6741037</v>
      </c>
      <c r="C52" s="71">
        <v>2.2021168048103411E-2</v>
      </c>
      <c r="D52" s="72">
        <v>4255621</v>
      </c>
      <c r="E52" s="71">
        <v>6.015759290906645E-2</v>
      </c>
      <c r="F52" s="70">
        <v>2485416</v>
      </c>
      <c r="G52" s="71">
        <v>-3.7276160594968334E-2</v>
      </c>
    </row>
    <row r="53" spans="1:7" s="272" customFormat="1" x14ac:dyDescent="0.2">
      <c r="A53" s="780">
        <v>2000</v>
      </c>
      <c r="B53" s="70">
        <v>6948594.8980053477</v>
      </c>
      <c r="C53" s="71">
        <v>3.0790203051154843E-2</v>
      </c>
      <c r="D53" s="72">
        <v>4446935.7161821891</v>
      </c>
      <c r="E53" s="71">
        <v>4.49557693653145E-2</v>
      </c>
      <c r="F53" s="70">
        <v>2501659.23796297</v>
      </c>
      <c r="G53" s="71">
        <v>6.5354202125398903E-3</v>
      </c>
    </row>
    <row r="54" spans="1:7" s="272" customFormat="1" x14ac:dyDescent="0.2">
      <c r="A54" s="780">
        <v>2001</v>
      </c>
      <c r="B54" s="70">
        <v>6303791.0000000224</v>
      </c>
      <c r="C54" s="71">
        <v>-9.2796300182994076E-2</v>
      </c>
      <c r="D54" s="72">
        <v>4224321</v>
      </c>
      <c r="E54" s="71">
        <v>-5.0060250561325771E-2</v>
      </c>
      <c r="F54" s="70">
        <v>2079470.0000000221</v>
      </c>
      <c r="G54" s="71">
        <v>-0.16876368753832541</v>
      </c>
    </row>
    <row r="55" spans="1:7" s="272" customFormat="1" x14ac:dyDescent="0.2">
      <c r="A55" s="780">
        <v>2002</v>
      </c>
      <c r="B55" s="70">
        <v>6389057.9417134821</v>
      </c>
      <c r="C55" s="71">
        <v>1.3526295797792073E-2</v>
      </c>
      <c r="D55" s="72">
        <v>4358849.9417134598</v>
      </c>
      <c r="E55" s="71">
        <v>3.1846287655095291E-2</v>
      </c>
      <c r="F55" s="70">
        <v>2030208.0000000219</v>
      </c>
      <c r="G55" s="71">
        <v>-2.3689690161435226E-2</v>
      </c>
    </row>
    <row r="56" spans="1:7" s="272" customFormat="1" x14ac:dyDescent="0.2">
      <c r="A56" s="780">
        <v>2003</v>
      </c>
      <c r="B56" s="70">
        <v>6380439.004671121</v>
      </c>
      <c r="C56" s="71">
        <v>-1.3490153197842636E-3</v>
      </c>
      <c r="D56" s="72">
        <v>4531289.0046711285</v>
      </c>
      <c r="E56" s="71">
        <v>3.9560678909236202E-2</v>
      </c>
      <c r="F56" s="70">
        <v>1849149.9999999925</v>
      </c>
      <c r="G56" s="71">
        <v>-8.9181995145338533E-2</v>
      </c>
    </row>
    <row r="57" spans="1:7" s="272" customFormat="1" x14ac:dyDescent="0.2">
      <c r="A57" s="780">
        <v>2004</v>
      </c>
      <c r="B57" s="70">
        <v>6912094.4186077164</v>
      </c>
      <c r="C57" s="71">
        <v>8.332583597262988E-2</v>
      </c>
      <c r="D57" s="781">
        <v>4892960.4186077463</v>
      </c>
      <c r="E57" s="782">
        <v>7.9816452573160834E-2</v>
      </c>
      <c r="F57" s="402">
        <v>2019133.99999997</v>
      </c>
      <c r="G57" s="782">
        <v>9.1925479274249211E-2</v>
      </c>
    </row>
    <row r="58" spans="1:7" s="272" customFormat="1" x14ac:dyDescent="0.2">
      <c r="A58" s="780">
        <v>2005</v>
      </c>
      <c r="B58" s="70">
        <v>7416574.0328138731</v>
      </c>
      <c r="C58" s="71">
        <v>7.2985058312871331E-2</v>
      </c>
      <c r="D58" s="781">
        <v>5313281.0328139383</v>
      </c>
      <c r="E58" s="782">
        <v>8.5903129853192442E-2</v>
      </c>
      <c r="F58" s="402">
        <v>2103292.9999999353</v>
      </c>
      <c r="G58" s="782">
        <v>4.1680740356987975E-2</v>
      </c>
    </row>
    <row r="59" spans="1:7" s="272" customFormat="1" x14ac:dyDescent="0.2">
      <c r="A59" s="780">
        <v>2006</v>
      </c>
      <c r="B59" s="402">
        <v>7528106.1266472824</v>
      </c>
      <c r="C59" s="71">
        <v>1.5038222950374047E-2</v>
      </c>
      <c r="D59" s="781">
        <v>5550125.1266472824</v>
      </c>
      <c r="E59" s="71">
        <v>4.4575864210952609E-2</v>
      </c>
      <c r="F59" s="402">
        <v>1977981</v>
      </c>
      <c r="G59" s="71">
        <v>-5.9578955475979356E-2</v>
      </c>
    </row>
    <row r="60" spans="1:7" s="272" customFormat="1" x14ac:dyDescent="0.2">
      <c r="A60" s="780">
        <v>2007</v>
      </c>
      <c r="B60" s="402">
        <v>7496820.2446779348</v>
      </c>
      <c r="C60" s="71">
        <v>-4.1558768491061215E-3</v>
      </c>
      <c r="D60" s="781">
        <v>5582530.244677932</v>
      </c>
      <c r="E60" s="71">
        <v>5.8386283716498344E-3</v>
      </c>
      <c r="F60" s="402">
        <v>1914290.0000000028</v>
      </c>
      <c r="G60" s="71">
        <v>-3.2200005965677736E-2</v>
      </c>
    </row>
    <row r="61" spans="1:7" s="272" customFormat="1" x14ac:dyDescent="0.2">
      <c r="A61" s="783">
        <v>2008</v>
      </c>
      <c r="B61" s="784">
        <v>6713436</v>
      </c>
      <c r="C61" s="73">
        <v>-0.10449553532166744</v>
      </c>
      <c r="D61" s="785">
        <v>4901893</v>
      </c>
      <c r="E61" s="73">
        <v>-0.12192271512130415</v>
      </c>
      <c r="F61" s="784">
        <v>1811543</v>
      </c>
      <c r="G61" s="73">
        <v>-5.3673685805182392E-2</v>
      </c>
    </row>
    <row r="62" spans="1:7" s="272" customFormat="1" x14ac:dyDescent="0.2">
      <c r="A62" s="783">
        <v>2009</v>
      </c>
      <c r="B62" s="784">
        <v>6420447.9465114223</v>
      </c>
      <c r="C62" s="73">
        <v>-4.3642041644334988E-2</v>
      </c>
      <c r="D62" s="785">
        <v>4672000.9465114223</v>
      </c>
      <c r="E62" s="73">
        <v>-4.6898627425889898E-2</v>
      </c>
      <c r="F62" s="784">
        <v>1748447</v>
      </c>
      <c r="G62" s="73">
        <v>-3.4829976434453944E-2</v>
      </c>
    </row>
    <row r="63" spans="1:7" s="272" customFormat="1" x14ac:dyDescent="0.2">
      <c r="A63" s="783" t="s">
        <v>257</v>
      </c>
      <c r="B63" s="784">
        <v>6916894.2129773069</v>
      </c>
      <c r="C63" s="73">
        <v>7.6999999999999999E-2</v>
      </c>
      <c r="D63" s="785">
        <v>4957352.2129773377</v>
      </c>
      <c r="E63" s="73">
        <v>6.0999999999999999E-2</v>
      </c>
      <c r="F63" s="784">
        <v>1959541.999999969</v>
      </c>
      <c r="G63" s="73">
        <v>0.120732856071685</v>
      </c>
    </row>
    <row r="64" spans="1:7" s="272" customFormat="1" x14ac:dyDescent="0.2">
      <c r="A64" s="783">
        <v>2011</v>
      </c>
      <c r="B64" s="784">
        <v>7174397.4391774526</v>
      </c>
      <c r="C64" s="73">
        <v>3.6999999999999998E-2</v>
      </c>
      <c r="D64" s="785">
        <v>5127291.4391772579</v>
      </c>
      <c r="E64" s="73">
        <v>3.4000000000000002E-2</v>
      </c>
      <c r="F64" s="784">
        <v>2047106.0000001949</v>
      </c>
      <c r="G64" s="73">
        <v>4.4999999999999998E-2</v>
      </c>
    </row>
    <row r="65" spans="1:7" s="272" customFormat="1" x14ac:dyDescent="0.2">
      <c r="A65" s="783">
        <v>2012</v>
      </c>
      <c r="B65" s="784">
        <v>7867142.6793342354</v>
      </c>
      <c r="C65" s="73">
        <v>9.6557968251645532E-2</v>
      </c>
      <c r="D65" s="785">
        <v>5403024.679335231</v>
      </c>
      <c r="E65" s="73">
        <v>5.3777563344871604E-2</v>
      </c>
      <c r="F65" s="784">
        <v>2464117.9999990044</v>
      </c>
      <c r="G65" s="73">
        <v>0.20370806396872942</v>
      </c>
    </row>
    <row r="66" spans="1:7" s="272" customFormat="1" x14ac:dyDescent="0.2">
      <c r="A66" s="786">
        <v>2013</v>
      </c>
      <c r="B66" s="787">
        <v>8003473.5489947228</v>
      </c>
      <c r="C66" s="74">
        <v>1.7329146707686816E-2</v>
      </c>
      <c r="D66" s="788">
        <v>5405299.5489943447</v>
      </c>
      <c r="E66" s="74">
        <v>4.2103632578505135E-4</v>
      </c>
      <c r="F66" s="787">
        <v>2598174.0000003781</v>
      </c>
      <c r="G66" s="74">
        <v>5.440323880651321E-2</v>
      </c>
    </row>
    <row r="67" spans="1:7" s="272" customFormat="1" x14ac:dyDescent="0.2">
      <c r="A67" s="789"/>
      <c r="B67" s="446"/>
      <c r="C67" s="790"/>
      <c r="D67" s="446"/>
      <c r="E67" s="446"/>
      <c r="F67" s="446"/>
      <c r="G67" s="397"/>
    </row>
    <row r="68" spans="1:7" s="272" customFormat="1" x14ac:dyDescent="0.2">
      <c r="A68" s="272" t="s">
        <v>219</v>
      </c>
      <c r="B68" s="446"/>
      <c r="C68" s="446"/>
      <c r="D68" s="791"/>
      <c r="E68" s="446"/>
      <c r="F68" s="446"/>
      <c r="G68" s="397"/>
    </row>
    <row r="69" spans="1:7" s="272" customFormat="1" x14ac:dyDescent="0.2">
      <c r="A69" s="446"/>
      <c r="B69" s="446"/>
      <c r="C69" s="69"/>
      <c r="D69" s="446"/>
      <c r="E69" s="69"/>
      <c r="F69" s="446"/>
      <c r="G69" s="69"/>
    </row>
    <row r="70" spans="1:7" s="272" customFormat="1" x14ac:dyDescent="0.2">
      <c r="A70" s="792"/>
      <c r="B70" s="793"/>
      <c r="C70" s="69"/>
      <c r="D70" s="446"/>
      <c r="E70" s="446"/>
      <c r="F70" s="446"/>
      <c r="G70" s="397"/>
    </row>
    <row r="71" spans="1:7" s="272" customFormat="1" x14ac:dyDescent="0.2">
      <c r="A71" s="446"/>
      <c r="B71" s="794"/>
      <c r="C71" s="446"/>
      <c r="D71" s="446"/>
      <c r="E71" s="446"/>
      <c r="F71" s="446"/>
      <c r="G71" s="397"/>
    </row>
    <row r="72" spans="1:7" s="272" customFormat="1" x14ac:dyDescent="0.2">
      <c r="A72" s="446"/>
      <c r="B72" s="446"/>
      <c r="C72" s="446"/>
      <c r="D72" s="446"/>
      <c r="E72" s="446"/>
      <c r="F72" s="446"/>
      <c r="G72" s="397"/>
    </row>
    <row r="73" spans="1:7" s="272" customFormat="1" x14ac:dyDescent="0.2">
      <c r="A73" s="446"/>
      <c r="B73" s="446"/>
      <c r="C73" s="795"/>
      <c r="D73" s="446"/>
      <c r="E73" s="446"/>
      <c r="F73" s="446"/>
      <c r="G73" s="397"/>
    </row>
    <row r="74" spans="1:7" s="272" customFormat="1" x14ac:dyDescent="0.2">
      <c r="A74" s="446"/>
      <c r="B74" s="446"/>
      <c r="C74" s="446"/>
      <c r="D74" s="446"/>
      <c r="E74" s="446"/>
      <c r="F74" s="446"/>
      <c r="G74" s="397"/>
    </row>
    <row r="75" spans="1:7" s="272" customFormat="1" x14ac:dyDescent="0.2">
      <c r="A75" s="446"/>
      <c r="B75" s="446"/>
      <c r="C75" s="446"/>
      <c r="D75" s="446"/>
      <c r="E75" s="446"/>
      <c r="F75" s="446"/>
      <c r="G75" s="397"/>
    </row>
    <row r="76" spans="1:7" s="272" customFormat="1" x14ac:dyDescent="0.2">
      <c r="A76" s="446"/>
      <c r="B76" s="446"/>
      <c r="C76" s="446"/>
      <c r="D76" s="446"/>
      <c r="E76" s="446"/>
      <c r="F76" s="397"/>
      <c r="G76" s="397"/>
    </row>
  </sheetData>
  <mergeCells count="5">
    <mergeCell ref="A1:G1"/>
    <mergeCell ref="A2:G2"/>
    <mergeCell ref="B4:C4"/>
    <mergeCell ref="D4:E4"/>
    <mergeCell ref="F4:G4"/>
  </mergeCells>
  <printOptions horizontalCentered="1"/>
  <pageMargins left="1" right="1" top="1" bottom="1" header="0.5" footer="0.5"/>
  <pageSetup scale="84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Tables'!A86,":  ",'List of Tables'!C86)</f>
        <v>TABLE 71:  Japan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275.74272083378685</v>
      </c>
      <c r="C5" s="522">
        <v>310.10077114399314</v>
      </c>
      <c r="D5" s="523">
        <v>-11.079640396718771</v>
      </c>
    </row>
    <row r="6" spans="1:4" x14ac:dyDescent="0.2">
      <c r="A6" s="313" t="s">
        <v>827</v>
      </c>
      <c r="B6" s="524">
        <v>49.556366524157312</v>
      </c>
      <c r="C6" s="141">
        <v>49.991974106247341</v>
      </c>
      <c r="D6" s="525">
        <v>-0.87135503223825239</v>
      </c>
    </row>
    <row r="7" spans="1:4" x14ac:dyDescent="0.2">
      <c r="A7" s="517" t="s">
        <v>828</v>
      </c>
      <c r="B7" s="526">
        <v>36.719204877381216</v>
      </c>
      <c r="C7" s="526">
        <v>37.322825365243865</v>
      </c>
      <c r="D7" s="527">
        <v>-1.6172958021145933</v>
      </c>
    </row>
    <row r="8" spans="1:4" x14ac:dyDescent="0.2">
      <c r="A8" s="517" t="s">
        <v>829</v>
      </c>
      <c r="B8" s="526">
        <v>4.3697113410752362</v>
      </c>
      <c r="C8" s="526">
        <v>4.6331128938138431</v>
      </c>
      <c r="D8" s="527">
        <v>-5.6851960825366916</v>
      </c>
    </row>
    <row r="9" spans="1:4" x14ac:dyDescent="0.2">
      <c r="A9" s="517" t="s">
        <v>830</v>
      </c>
      <c r="B9" s="526">
        <v>8.4674503057008597</v>
      </c>
      <c r="C9" s="526">
        <v>8.0360358471896269</v>
      </c>
      <c r="D9" s="527">
        <v>5.3684984327453833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18.960818547793576</v>
      </c>
      <c r="C11" s="141">
        <v>19.940478010060943</v>
      </c>
      <c r="D11" s="525">
        <v>-4.9129186460479151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12.47878972738277</v>
      </c>
      <c r="C13" s="141">
        <v>11.072424605108509</v>
      </c>
      <c r="D13" s="525">
        <v>12.701510034445418</v>
      </c>
    </row>
    <row r="14" spans="1:4" x14ac:dyDescent="0.2">
      <c r="A14" s="517" t="s">
        <v>833</v>
      </c>
      <c r="B14" s="526">
        <v>2.3930884789523739</v>
      </c>
      <c r="C14" s="526">
        <v>2.4790098228693278</v>
      </c>
      <c r="D14" s="527">
        <v>-3.4659541533201499</v>
      </c>
    </row>
    <row r="15" spans="1:4" x14ac:dyDescent="0.2">
      <c r="A15" s="517" t="s">
        <v>834</v>
      </c>
      <c r="B15" s="526">
        <v>6.1218244525062593</v>
      </c>
      <c r="C15" s="526">
        <v>4.6649600233333404</v>
      </c>
      <c r="D15" s="527">
        <v>31.229944562995815</v>
      </c>
    </row>
    <row r="16" spans="1:4" x14ac:dyDescent="0.2">
      <c r="A16" s="517" t="s">
        <v>835</v>
      </c>
      <c r="B16" s="526">
        <v>3.5511679763319757</v>
      </c>
      <c r="C16" s="526">
        <v>3.5300830247630528</v>
      </c>
      <c r="D16" s="527">
        <v>0.59729336168625746</v>
      </c>
    </row>
    <row r="17" spans="1:4" x14ac:dyDescent="0.2">
      <c r="A17" s="517" t="s">
        <v>836</v>
      </c>
      <c r="B17" s="526">
        <v>0.41270881959215899</v>
      </c>
      <c r="C17" s="526">
        <v>0.39837173414278892</v>
      </c>
      <c r="D17" s="527">
        <v>3.5989213642931839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78.968814135507273</v>
      </c>
      <c r="C19" s="141">
        <v>96.077073537736027</v>
      </c>
      <c r="D19" s="525">
        <v>-17.8068073602483</v>
      </c>
    </row>
    <row r="20" spans="1:4" x14ac:dyDescent="0.2">
      <c r="A20" s="517" t="s">
        <v>838</v>
      </c>
      <c r="B20" s="526">
        <v>21.471703712927319</v>
      </c>
      <c r="C20" s="526">
        <v>26.041115474305329</v>
      </c>
      <c r="D20" s="527">
        <v>-17.546912557899574</v>
      </c>
    </row>
    <row r="21" spans="1:4" x14ac:dyDescent="0.2">
      <c r="A21" s="517" t="s">
        <v>839</v>
      </c>
      <c r="B21" s="526">
        <v>7.8108309026139304</v>
      </c>
      <c r="C21" s="526">
        <v>11.696744537160937</v>
      </c>
      <c r="D21" s="527">
        <v>-33.222180942751493</v>
      </c>
    </row>
    <row r="22" spans="1:4" x14ac:dyDescent="0.2">
      <c r="A22" s="517" t="s">
        <v>840</v>
      </c>
      <c r="B22" s="526">
        <v>4.4120203364704285</v>
      </c>
      <c r="C22" s="526">
        <v>5.373682410000046</v>
      </c>
      <c r="D22" s="527">
        <v>-17.895774259752152</v>
      </c>
    </row>
    <row r="23" spans="1:4" x14ac:dyDescent="0.2">
      <c r="A23" s="517" t="s">
        <v>841</v>
      </c>
      <c r="B23" s="526">
        <v>25.859849373680156</v>
      </c>
      <c r="C23" s="526">
        <v>31.818322921779117</v>
      </c>
      <c r="D23" s="527">
        <v>-18.726548104835793</v>
      </c>
    </row>
    <row r="24" spans="1:4" x14ac:dyDescent="0.2">
      <c r="A24" s="517" t="s">
        <v>842</v>
      </c>
      <c r="B24" s="526">
        <v>12.242380483870557</v>
      </c>
      <c r="C24" s="526">
        <v>12.575350581990101</v>
      </c>
      <c r="D24" s="527">
        <v>-2.6477997249349849</v>
      </c>
    </row>
    <row r="25" spans="1:4" x14ac:dyDescent="0.2">
      <c r="A25" s="517" t="s">
        <v>843</v>
      </c>
      <c r="B25" s="526">
        <v>7.1720293259448695</v>
      </c>
      <c r="C25" s="526">
        <v>8.5718576125005104</v>
      </c>
      <c r="D25" s="527">
        <v>-16.330512589409363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101.59135044350185</v>
      </c>
      <c r="C27" s="141">
        <v>111.71880907724005</v>
      </c>
      <c r="D27" s="525">
        <v>-9.0651330043594385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14.186581455444042</v>
      </c>
      <c r="C29" s="522">
        <v>21.300011807600292</v>
      </c>
      <c r="D29" s="523">
        <v>-33.396368116650663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ht="12" customHeight="1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3:D33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Tables'!A87,":  ",'List of Tables'!C87)</f>
        <v>TABLE 72:  Canada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355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164.06218236865769</v>
      </c>
      <c r="C5" s="522">
        <v>157.40084348462776</v>
      </c>
      <c r="D5" s="523">
        <v>4.2320858875705358</v>
      </c>
    </row>
    <row r="6" spans="1:4" x14ac:dyDescent="0.2">
      <c r="A6" s="313" t="s">
        <v>827</v>
      </c>
      <c r="B6" s="524">
        <v>32.704458703288438</v>
      </c>
      <c r="C6" s="141">
        <v>31.919631167989259</v>
      </c>
      <c r="D6" s="525">
        <v>2.4587612907202017</v>
      </c>
    </row>
    <row r="7" spans="1:4" x14ac:dyDescent="0.2">
      <c r="A7" s="517" t="s">
        <v>828</v>
      </c>
      <c r="B7" s="526">
        <v>18.87685132457996</v>
      </c>
      <c r="C7" s="526">
        <v>18.786535694023662</v>
      </c>
      <c r="D7" s="527">
        <v>0.4807465944081768</v>
      </c>
    </row>
    <row r="8" spans="1:4" x14ac:dyDescent="0.2">
      <c r="A8" s="517" t="s">
        <v>829</v>
      </c>
      <c r="B8" s="526">
        <v>2.9788037684174551</v>
      </c>
      <c r="C8" s="526">
        <v>2.872754584332406</v>
      </c>
      <c r="D8" s="527">
        <v>3.6915504256237686</v>
      </c>
    </row>
    <row r="9" spans="1:4" x14ac:dyDescent="0.2">
      <c r="A9" s="517" t="s">
        <v>830</v>
      </c>
      <c r="B9" s="526">
        <v>10.848803610291025</v>
      </c>
      <c r="C9" s="526">
        <v>10.260340889633191</v>
      </c>
      <c r="D9" s="527">
        <v>5.7353135435529445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13.297531761391934</v>
      </c>
      <c r="C11" s="141">
        <v>12.885405963667178</v>
      </c>
      <c r="D11" s="525">
        <v>3.1983920327137705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17.861352662938014</v>
      </c>
      <c r="C13" s="141">
        <v>16.85948795365103</v>
      </c>
      <c r="D13" s="525">
        <v>5.9424385369309052</v>
      </c>
    </row>
    <row r="14" spans="1:4" x14ac:dyDescent="0.2">
      <c r="A14" s="517" t="s">
        <v>833</v>
      </c>
      <c r="B14" s="526">
        <v>1.1982627151487408</v>
      </c>
      <c r="C14" s="526">
        <v>1.4297335099945545</v>
      </c>
      <c r="D14" s="527">
        <v>-16.18978594456356</v>
      </c>
    </row>
    <row r="15" spans="1:4" x14ac:dyDescent="0.2">
      <c r="A15" s="517" t="s">
        <v>834</v>
      </c>
      <c r="B15" s="526">
        <v>0.93748516493593193</v>
      </c>
      <c r="C15" s="526">
        <v>0.97920617418410993</v>
      </c>
      <c r="D15" s="527">
        <v>-4.2606971185553011</v>
      </c>
    </row>
    <row r="16" spans="1:4" x14ac:dyDescent="0.2">
      <c r="A16" s="517" t="s">
        <v>835</v>
      </c>
      <c r="B16" s="526">
        <v>14.260111699236806</v>
      </c>
      <c r="C16" s="526">
        <v>12.625027110679337</v>
      </c>
      <c r="D16" s="527">
        <v>12.951137246860833</v>
      </c>
    </row>
    <row r="17" spans="1:4" x14ac:dyDescent="0.2">
      <c r="A17" s="517" t="s">
        <v>836</v>
      </c>
      <c r="B17" s="526">
        <v>1.4654930836165367</v>
      </c>
      <c r="C17" s="526">
        <v>1.8255211587930296</v>
      </c>
      <c r="D17" s="527">
        <v>-19.721933840226246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16.628540869683157</v>
      </c>
      <c r="C19" s="141">
        <v>17.806682655894914</v>
      </c>
      <c r="D19" s="525">
        <v>-6.6162901253352331</v>
      </c>
    </row>
    <row r="20" spans="1:4" x14ac:dyDescent="0.2">
      <c r="A20" s="517" t="s">
        <v>838</v>
      </c>
      <c r="B20" s="526">
        <v>8.8355478643842904</v>
      </c>
      <c r="C20" s="526">
        <v>8.8756404812648455</v>
      </c>
      <c r="D20" s="527">
        <v>-0.45171519695039741</v>
      </c>
    </row>
    <row r="21" spans="1:4" x14ac:dyDescent="0.2">
      <c r="A21" s="517" t="s">
        <v>839</v>
      </c>
      <c r="B21" s="526">
        <v>2.3239747284722152</v>
      </c>
      <c r="C21" s="526">
        <v>2.7558375234921191</v>
      </c>
      <c r="D21" s="527">
        <v>-15.670836590999738</v>
      </c>
    </row>
    <row r="22" spans="1:4" x14ac:dyDescent="0.2">
      <c r="A22" s="517" t="s">
        <v>840</v>
      </c>
      <c r="B22" s="526">
        <v>0.37513743901344643</v>
      </c>
      <c r="C22" s="526">
        <v>0.29688864741307031</v>
      </c>
      <c r="D22" s="527">
        <v>26.356276092802624</v>
      </c>
    </row>
    <row r="23" spans="1:4" x14ac:dyDescent="0.2">
      <c r="A23" s="517" t="s">
        <v>841</v>
      </c>
      <c r="B23" s="526">
        <v>0.47101596657528488</v>
      </c>
      <c r="C23" s="526">
        <v>0.72721901804169253</v>
      </c>
      <c r="D23" s="527">
        <v>-35.23052135742126</v>
      </c>
    </row>
    <row r="24" spans="1:4" x14ac:dyDescent="0.2">
      <c r="A24" s="517" t="s">
        <v>842</v>
      </c>
      <c r="B24" s="526">
        <v>1.6127494920400856</v>
      </c>
      <c r="C24" s="526">
        <v>1.7886737820515981</v>
      </c>
      <c r="D24" s="527">
        <v>-9.8354597566543625</v>
      </c>
    </row>
    <row r="25" spans="1:4" x14ac:dyDescent="0.2">
      <c r="A25" s="517" t="s">
        <v>843</v>
      </c>
      <c r="B25" s="526">
        <v>3.010115379197833</v>
      </c>
      <c r="C25" s="526">
        <v>3.3624232036315895</v>
      </c>
      <c r="D25" s="527">
        <v>-10.477795420078174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77.743719227124885</v>
      </c>
      <c r="C27" s="141">
        <v>72.124291054816652</v>
      </c>
      <c r="D27" s="525">
        <v>7.7913114848328968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5.8265791442312693</v>
      </c>
      <c r="C29" s="522">
        <v>5.8053446886087183</v>
      </c>
      <c r="D29" s="523">
        <v>0.36577424359001132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ht="12" customHeight="1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3:D33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Tables'!A88,":  ",'List of Tables'!C88)</f>
        <v>TABLE 73:  Europe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176.9126082645241</v>
      </c>
      <c r="C5" s="522">
        <v>174.97169769068401</v>
      </c>
      <c r="D5" s="523">
        <v>1.1092711561107693</v>
      </c>
    </row>
    <row r="6" spans="1:4" x14ac:dyDescent="0.2">
      <c r="A6" s="313" t="s">
        <v>827</v>
      </c>
      <c r="B6" s="524">
        <v>33.448137545563391</v>
      </c>
      <c r="C6" s="141">
        <v>34.787002232775492</v>
      </c>
      <c r="D6" s="525">
        <v>-3.8487498240094231</v>
      </c>
    </row>
    <row r="7" spans="1:4" x14ac:dyDescent="0.2">
      <c r="A7" s="517" t="s">
        <v>828</v>
      </c>
      <c r="B7" s="526">
        <v>23.678850214777921</v>
      </c>
      <c r="C7" s="526">
        <v>24.7117176852406</v>
      </c>
      <c r="D7" s="527">
        <v>-4.1796668431493655</v>
      </c>
    </row>
    <row r="8" spans="1:4" x14ac:dyDescent="0.2">
      <c r="A8" s="517" t="s">
        <v>829</v>
      </c>
      <c r="B8" s="526">
        <v>2.1396737262794594</v>
      </c>
      <c r="C8" s="526">
        <v>2.434630876019003</v>
      </c>
      <c r="D8" s="527">
        <v>-12.1150665032986</v>
      </c>
    </row>
    <row r="9" spans="1:4" x14ac:dyDescent="0.2">
      <c r="A9" s="517" t="s">
        <v>830</v>
      </c>
      <c r="B9" s="526">
        <v>7.6296136045060123</v>
      </c>
      <c r="C9" s="526">
        <v>7.640653671515885</v>
      </c>
      <c r="D9" s="527">
        <v>-0.14449113236253419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13.037094465284657</v>
      </c>
      <c r="C11" s="141">
        <v>14.797433828093805</v>
      </c>
      <c r="D11" s="525">
        <v>-11.896247574137075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23.320483982515665</v>
      </c>
      <c r="C13" s="141">
        <v>23.545083671095263</v>
      </c>
      <c r="D13" s="525">
        <v>-0.95391331675462876</v>
      </c>
    </row>
    <row r="14" spans="1:4" x14ac:dyDescent="0.2">
      <c r="A14" s="517" t="s">
        <v>833</v>
      </c>
      <c r="B14" s="526">
        <v>6.6128706097372563</v>
      </c>
      <c r="C14" s="526">
        <v>6.8291284366940195</v>
      </c>
      <c r="D14" s="527">
        <v>-3.1666973166703749</v>
      </c>
    </row>
    <row r="15" spans="1:4" x14ac:dyDescent="0.2">
      <c r="A15" s="517" t="s">
        <v>834</v>
      </c>
      <c r="B15" s="526">
        <v>1.842968073333288</v>
      </c>
      <c r="C15" s="526">
        <v>1.7805106992410147</v>
      </c>
      <c r="D15" s="527">
        <v>3.5078348093553924</v>
      </c>
    </row>
    <row r="16" spans="1:4" x14ac:dyDescent="0.2">
      <c r="A16" s="517" t="s">
        <v>835</v>
      </c>
      <c r="B16" s="526">
        <v>13.395062031730312</v>
      </c>
      <c r="C16" s="526">
        <v>13.370031674380035</v>
      </c>
      <c r="D16" s="527">
        <v>0.18721240128578565</v>
      </c>
    </row>
    <row r="17" spans="1:4" x14ac:dyDescent="0.2">
      <c r="A17" s="517" t="s">
        <v>836</v>
      </c>
      <c r="B17" s="526">
        <v>1.4695832677148057</v>
      </c>
      <c r="C17" s="526">
        <v>1.5654128607801927</v>
      </c>
      <c r="D17" s="527">
        <v>-6.1216817279516995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18.641912982198047</v>
      </c>
      <c r="C19" s="141">
        <v>18.358060888294219</v>
      </c>
      <c r="D19" s="525">
        <v>1.5461986733295019</v>
      </c>
    </row>
    <row r="20" spans="1:4" x14ac:dyDescent="0.2">
      <c r="A20" s="517" t="s">
        <v>838</v>
      </c>
      <c r="B20" s="526">
        <v>8.8665674832357588</v>
      </c>
      <c r="C20" s="526">
        <v>9.8163225027459085</v>
      </c>
      <c r="D20" s="527">
        <v>-9.6752630044955819</v>
      </c>
    </row>
    <row r="21" spans="1:4" x14ac:dyDescent="0.2">
      <c r="A21" s="517" t="s">
        <v>839</v>
      </c>
      <c r="B21" s="526">
        <v>3.2439923889562663</v>
      </c>
      <c r="C21" s="526">
        <v>2.1890125859758482</v>
      </c>
      <c r="D21" s="527">
        <v>48.194323309937225</v>
      </c>
    </row>
    <row r="22" spans="1:4" x14ac:dyDescent="0.2">
      <c r="A22" s="517" t="s">
        <v>840</v>
      </c>
      <c r="B22" s="526">
        <v>0.54909015615222645</v>
      </c>
      <c r="C22" s="526">
        <v>0.33110294186497341</v>
      </c>
      <c r="D22" s="527">
        <v>65.836689054895217</v>
      </c>
    </row>
    <row r="23" spans="1:4" x14ac:dyDescent="0.2">
      <c r="A23" s="517" t="s">
        <v>841</v>
      </c>
      <c r="B23" s="526">
        <v>1.28471306051737</v>
      </c>
      <c r="C23" s="526">
        <v>0.67231844151170339</v>
      </c>
      <c r="D23" s="527">
        <v>91.086988128527537</v>
      </c>
    </row>
    <row r="24" spans="1:4" x14ac:dyDescent="0.2">
      <c r="A24" s="517" t="s">
        <v>842</v>
      </c>
      <c r="B24" s="526">
        <v>1.7083515470525383</v>
      </c>
      <c r="C24" s="526">
        <v>1.2327857050566104</v>
      </c>
      <c r="D24" s="527">
        <v>38.576521454236826</v>
      </c>
    </row>
    <row r="25" spans="1:4" x14ac:dyDescent="0.2">
      <c r="A25" s="517" t="s">
        <v>843</v>
      </c>
      <c r="B25" s="526">
        <v>2.9891983462838865</v>
      </c>
      <c r="C25" s="526">
        <v>4.116518711139177</v>
      </c>
      <c r="D25" s="527">
        <v>-27.385284604799565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82.889270920491811</v>
      </c>
      <c r="C27" s="141">
        <v>79.100888184950875</v>
      </c>
      <c r="D27" s="525">
        <v>4.7893049275035571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5.5757083684705178</v>
      </c>
      <c r="C29" s="522">
        <v>4.3832288854743453</v>
      </c>
      <c r="D29" s="523">
        <v>27.2055033892469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2:D32"/>
    <mergeCell ref="A33:D3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Tables'!A89,":  ",'List of Tables'!C89)</f>
        <v>TABLE 74:  Oceania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259.53234899826771</v>
      </c>
      <c r="C5" s="522">
        <v>245.49311000446954</v>
      </c>
      <c r="D5" s="523">
        <v>5.718791453471983</v>
      </c>
    </row>
    <row r="6" spans="1:4" x14ac:dyDescent="0.2">
      <c r="A6" s="313" t="s">
        <v>827</v>
      </c>
      <c r="B6" s="524">
        <v>49.182116349444655</v>
      </c>
      <c r="C6" s="141">
        <v>47.337058875051795</v>
      </c>
      <c r="D6" s="525">
        <v>3.8977019659437895</v>
      </c>
    </row>
    <row r="7" spans="1:4" x14ac:dyDescent="0.2">
      <c r="A7" s="517" t="s">
        <v>828</v>
      </c>
      <c r="B7" s="526">
        <v>36.729207248177964</v>
      </c>
      <c r="C7" s="526">
        <v>34.806973627247885</v>
      </c>
      <c r="D7" s="527">
        <v>5.5225531570642028</v>
      </c>
    </row>
    <row r="8" spans="1:4" x14ac:dyDescent="0.2">
      <c r="A8" s="517" t="s">
        <v>829</v>
      </c>
      <c r="B8" s="526">
        <v>4.2995760598055277</v>
      </c>
      <c r="C8" s="526">
        <v>4.3524924702377366</v>
      </c>
      <c r="D8" s="527">
        <v>-1.2157725899366922</v>
      </c>
    </row>
    <row r="9" spans="1:4" x14ac:dyDescent="0.2">
      <c r="A9" s="517" t="s">
        <v>830</v>
      </c>
      <c r="B9" s="526">
        <v>8.1533330414611651</v>
      </c>
      <c r="C9" s="526">
        <v>8.1775927775661721</v>
      </c>
      <c r="D9" s="527">
        <v>-0.29666109287759257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23.410105416470863</v>
      </c>
      <c r="C11" s="141">
        <v>21.34353639065084</v>
      </c>
      <c r="D11" s="525">
        <v>9.6824115179209294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14.436936327066748</v>
      </c>
      <c r="C13" s="141">
        <v>14.787449338619382</v>
      </c>
      <c r="D13" s="525">
        <v>-2.3703412503819909</v>
      </c>
    </row>
    <row r="14" spans="1:4" x14ac:dyDescent="0.2">
      <c r="A14" s="517" t="s">
        <v>833</v>
      </c>
      <c r="B14" s="526">
        <v>3.5637244358305313</v>
      </c>
      <c r="C14" s="526">
        <v>3.9353028839766271</v>
      </c>
      <c r="D14" s="527">
        <v>-9.4421816846436801</v>
      </c>
    </row>
    <row r="15" spans="1:4" x14ac:dyDescent="0.2">
      <c r="A15" s="517" t="s">
        <v>834</v>
      </c>
      <c r="B15" s="526">
        <v>3.6354327008509988</v>
      </c>
      <c r="C15" s="526">
        <v>3.3421019897924538</v>
      </c>
      <c r="D15" s="527">
        <v>8.7768330216864818</v>
      </c>
    </row>
    <row r="16" spans="1:4" x14ac:dyDescent="0.2">
      <c r="A16" s="517" t="s">
        <v>835</v>
      </c>
      <c r="B16" s="526">
        <v>6.5728362403105205</v>
      </c>
      <c r="C16" s="526">
        <v>6.6846918370596677</v>
      </c>
      <c r="D16" s="527">
        <v>-1.6733096973748918</v>
      </c>
    </row>
    <row r="17" spans="1:4" x14ac:dyDescent="0.2">
      <c r="A17" s="517" t="s">
        <v>836</v>
      </c>
      <c r="B17" s="526">
        <v>0.66494295007469839</v>
      </c>
      <c r="C17" s="526">
        <v>0.82535262779063179</v>
      </c>
      <c r="D17" s="527">
        <v>-19.435290119004101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60.898299972331237</v>
      </c>
      <c r="C19" s="141">
        <v>59.232843299836922</v>
      </c>
      <c r="D19" s="525">
        <v>2.8117115095484646</v>
      </c>
    </row>
    <row r="20" spans="1:4" x14ac:dyDescent="0.2">
      <c r="A20" s="517" t="s">
        <v>838</v>
      </c>
      <c r="B20" s="526">
        <v>37.869090041963688</v>
      </c>
      <c r="C20" s="526">
        <v>35.71629911210119</v>
      </c>
      <c r="D20" s="527">
        <v>6.0274748038861015</v>
      </c>
    </row>
    <row r="21" spans="1:4" x14ac:dyDescent="0.2">
      <c r="A21" s="517" t="s">
        <v>839</v>
      </c>
      <c r="B21" s="526">
        <v>6.2739209386890593</v>
      </c>
      <c r="C21" s="526">
        <v>7.4928012186878856</v>
      </c>
      <c r="D21" s="527">
        <v>-16.267351080378354</v>
      </c>
    </row>
    <row r="22" spans="1:4" x14ac:dyDescent="0.2">
      <c r="A22" s="517" t="s">
        <v>840</v>
      </c>
      <c r="B22" s="526">
        <v>5.5383271536359135</v>
      </c>
      <c r="C22" s="526">
        <v>5.1007586734851387</v>
      </c>
      <c r="D22" s="527">
        <v>8.5784979874729661</v>
      </c>
    </row>
    <row r="23" spans="1:4" x14ac:dyDescent="0.2">
      <c r="A23" s="517" t="s">
        <v>841</v>
      </c>
      <c r="B23" s="526">
        <v>4.5736715760436049</v>
      </c>
      <c r="C23" s="526">
        <v>3.7229945051254547</v>
      </c>
      <c r="D23" s="527">
        <v>22.849270117025998</v>
      </c>
    </row>
    <row r="24" spans="1:4" x14ac:dyDescent="0.2">
      <c r="A24" s="517" t="s">
        <v>842</v>
      </c>
      <c r="B24" s="526">
        <v>1.5666514796709987</v>
      </c>
      <c r="C24" s="526">
        <v>1.4297568025971434</v>
      </c>
      <c r="D24" s="527">
        <v>9.5746826890550132</v>
      </c>
    </row>
    <row r="25" spans="1:4" x14ac:dyDescent="0.2">
      <c r="A25" s="517" t="s">
        <v>843</v>
      </c>
      <c r="B25" s="526">
        <v>5.0766387823279739</v>
      </c>
      <c r="C25" s="526">
        <v>5.7702329878401102</v>
      </c>
      <c r="D25" s="527">
        <v>-12.020211436414796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96.993608480215656</v>
      </c>
      <c r="C27" s="141">
        <v>88.20964709413532</v>
      </c>
      <c r="D27" s="525">
        <v>9.9580507069779944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14.611282452738546</v>
      </c>
      <c r="C29" s="522">
        <v>14.58257500617526</v>
      </c>
      <c r="D29" s="523">
        <v>0.19686129885243542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2:D32"/>
    <mergeCell ref="A33:D3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Tables'!A90,":  ",'List of Tables'!C90)</f>
        <v>TABLE 75:  Other Asia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312.49583967898587</v>
      </c>
      <c r="C5" s="522">
        <v>306.68712866526488</v>
      </c>
      <c r="D5" s="523">
        <v>1.8940185194602499</v>
      </c>
    </row>
    <row r="6" spans="1:4" x14ac:dyDescent="0.2">
      <c r="A6" s="313" t="s">
        <v>827</v>
      </c>
      <c r="B6" s="524">
        <v>56.558166632111913</v>
      </c>
      <c r="C6" s="141">
        <v>56.334319357266672</v>
      </c>
      <c r="D6" s="525">
        <v>0.39735507129432523</v>
      </c>
    </row>
    <row r="7" spans="1:4" x14ac:dyDescent="0.2">
      <c r="A7" s="517" t="s">
        <v>828</v>
      </c>
      <c r="B7" s="526">
        <v>43.762017617637682</v>
      </c>
      <c r="C7" s="526">
        <v>43.80620574125409</v>
      </c>
      <c r="D7" s="527">
        <v>-0.1008718350943516</v>
      </c>
    </row>
    <row r="8" spans="1:4" x14ac:dyDescent="0.2">
      <c r="A8" s="517" t="s">
        <v>829</v>
      </c>
      <c r="B8" s="526">
        <v>6.1633254555842001</v>
      </c>
      <c r="C8" s="526">
        <v>5.8875358660984976</v>
      </c>
      <c r="D8" s="527">
        <v>4.6842957012584785</v>
      </c>
    </row>
    <row r="9" spans="1:4" x14ac:dyDescent="0.2">
      <c r="A9" s="517" t="s">
        <v>830</v>
      </c>
      <c r="B9" s="526">
        <v>6.6328235588900339</v>
      </c>
      <c r="C9" s="526">
        <v>6.6405777499140859</v>
      </c>
      <c r="D9" s="527">
        <v>-0.11676982509770673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27.097077741578751</v>
      </c>
      <c r="C11" s="141">
        <v>26.848045968347343</v>
      </c>
      <c r="D11" s="525">
        <v>0.92756014171386791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24.166411798465536</v>
      </c>
      <c r="C13" s="141">
        <v>22.673299981880206</v>
      </c>
      <c r="D13" s="525">
        <v>6.5853308419091094</v>
      </c>
    </row>
    <row r="14" spans="1:4" x14ac:dyDescent="0.2">
      <c r="A14" s="517" t="s">
        <v>833</v>
      </c>
      <c r="B14" s="526">
        <v>8.9379098792965657</v>
      </c>
      <c r="C14" s="526">
        <v>8.3763508202553467</v>
      </c>
      <c r="D14" s="527">
        <v>6.7041014767824647</v>
      </c>
    </row>
    <row r="15" spans="1:4" x14ac:dyDescent="0.2">
      <c r="A15" s="517" t="s">
        <v>834</v>
      </c>
      <c r="B15" s="526">
        <v>4.1335388032811249</v>
      </c>
      <c r="C15" s="526">
        <v>3.7576864011581597</v>
      </c>
      <c r="D15" s="527">
        <v>10.002229084553814</v>
      </c>
    </row>
    <row r="16" spans="1:4" x14ac:dyDescent="0.2">
      <c r="A16" s="517" t="s">
        <v>835</v>
      </c>
      <c r="B16" s="526">
        <v>9.5743976418628112</v>
      </c>
      <c r="C16" s="526">
        <v>9.106525645579655</v>
      </c>
      <c r="D16" s="527">
        <v>5.1377661963787791</v>
      </c>
    </row>
    <row r="17" spans="1:4" x14ac:dyDescent="0.2">
      <c r="A17" s="517" t="s">
        <v>836</v>
      </c>
      <c r="B17" s="526">
        <v>1.5205654740250329</v>
      </c>
      <c r="C17" s="526">
        <v>1.432737114887044</v>
      </c>
      <c r="D17" s="527">
        <v>6.1301098593312675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115.27933804299359</v>
      </c>
      <c r="C19" s="141">
        <v>117.17928639589324</v>
      </c>
      <c r="D19" s="525">
        <v>-1.6214029043329692</v>
      </c>
    </row>
    <row r="20" spans="1:4" x14ac:dyDescent="0.2">
      <c r="A20" s="517" t="s">
        <v>838</v>
      </c>
      <c r="B20" s="526">
        <v>37.923010654644855</v>
      </c>
      <c r="C20" s="526">
        <v>33.273937847305945</v>
      </c>
      <c r="D20" s="527">
        <v>13.972114838566752</v>
      </c>
    </row>
    <row r="21" spans="1:4" x14ac:dyDescent="0.2">
      <c r="A21" s="517" t="s">
        <v>839</v>
      </c>
      <c r="B21" s="526">
        <v>19.439708619576962</v>
      </c>
      <c r="C21" s="526">
        <v>19.787603951516427</v>
      </c>
      <c r="D21" s="527">
        <v>-1.75814784241628</v>
      </c>
    </row>
    <row r="22" spans="1:4" x14ac:dyDescent="0.2">
      <c r="A22" s="517" t="s">
        <v>840</v>
      </c>
      <c r="B22" s="526">
        <v>12.508949584712742</v>
      </c>
      <c r="C22" s="526">
        <v>14.314044870315033</v>
      </c>
      <c r="D22" s="527">
        <v>-12.610658286713639</v>
      </c>
    </row>
    <row r="23" spans="1:4" x14ac:dyDescent="0.2">
      <c r="A23" s="517" t="s">
        <v>841</v>
      </c>
      <c r="B23" s="526">
        <v>32.13060696194664</v>
      </c>
      <c r="C23" s="526">
        <v>35.486029019122284</v>
      </c>
      <c r="D23" s="527">
        <v>-9.4556143640854078</v>
      </c>
    </row>
    <row r="24" spans="1:4" x14ac:dyDescent="0.2">
      <c r="A24" s="517" t="s">
        <v>842</v>
      </c>
      <c r="B24" s="526">
        <v>9.0739193248362042</v>
      </c>
      <c r="C24" s="526">
        <v>9.0757162541731446</v>
      </c>
      <c r="D24" s="527">
        <v>-1.9799311554213883E-2</v>
      </c>
    </row>
    <row r="25" spans="1:4" x14ac:dyDescent="0.2">
      <c r="A25" s="517" t="s">
        <v>843</v>
      </c>
      <c r="B25" s="526">
        <v>4.2031428972761828</v>
      </c>
      <c r="C25" s="526">
        <v>5.2419544534604112</v>
      </c>
      <c r="D25" s="527">
        <v>-19.817256433780528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80.475074254033871</v>
      </c>
      <c r="C27" s="141">
        <v>75.951606264400667</v>
      </c>
      <c r="D27" s="525">
        <v>5.9557239301644582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8.9197712098022262</v>
      </c>
      <c r="C29" s="522">
        <v>7.7005706974767101</v>
      </c>
      <c r="D29" s="523">
        <v>15.832599429611349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2:D32"/>
    <mergeCell ref="A33:D3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Tables'!A91,":  ",'List of Tables'!C91)</f>
        <v>TABLE 76:  Latin America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222.15048423983308</v>
      </c>
      <c r="C5" s="522">
        <v>200.17672485967054</v>
      </c>
      <c r="D5" s="523">
        <v>10.977179987117269</v>
      </c>
    </row>
    <row r="6" spans="1:4" x14ac:dyDescent="0.2">
      <c r="A6" s="313" t="s">
        <v>827</v>
      </c>
      <c r="B6" s="524">
        <v>42.051670664330302</v>
      </c>
      <c r="C6" s="141">
        <v>38.455612919603041</v>
      </c>
      <c r="D6" s="525">
        <v>9.3511908189978232</v>
      </c>
    </row>
    <row r="7" spans="1:4" x14ac:dyDescent="0.2">
      <c r="A7" s="517" t="s">
        <v>828</v>
      </c>
      <c r="B7" s="526">
        <v>26.573597520565471</v>
      </c>
      <c r="C7" s="526">
        <v>27.309203260103306</v>
      </c>
      <c r="D7" s="527">
        <v>-2.6936184572345256</v>
      </c>
    </row>
    <row r="8" spans="1:4" x14ac:dyDescent="0.2">
      <c r="A8" s="517" t="s">
        <v>829</v>
      </c>
      <c r="B8" s="526">
        <v>6.3546343181233453</v>
      </c>
      <c r="C8" s="526">
        <v>4.3989146483365049</v>
      </c>
      <c r="D8" s="527">
        <v>44.45914108668638</v>
      </c>
    </row>
    <row r="9" spans="1:4" x14ac:dyDescent="0.2">
      <c r="A9" s="517" t="s">
        <v>830</v>
      </c>
      <c r="B9" s="526">
        <v>9.1234388256414842</v>
      </c>
      <c r="C9" s="526">
        <v>6.747495011163231</v>
      </c>
      <c r="D9" s="527">
        <v>35.212235215401137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26.900221169331726</v>
      </c>
      <c r="C11" s="141">
        <v>19.68063064093564</v>
      </c>
      <c r="D11" s="525">
        <v>36.683735699908752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26.483419663420552</v>
      </c>
      <c r="C13" s="141">
        <v>29.432541636468379</v>
      </c>
      <c r="D13" s="525">
        <v>-10.019936468530188</v>
      </c>
    </row>
    <row r="14" spans="1:4" x14ac:dyDescent="0.2">
      <c r="A14" s="517" t="s">
        <v>833</v>
      </c>
      <c r="B14" s="526">
        <v>5.8154069954341452</v>
      </c>
      <c r="C14" s="526">
        <v>9.2115170242808038</v>
      </c>
      <c r="D14" s="527">
        <v>-36.86808611322968</v>
      </c>
    </row>
    <row r="15" spans="1:4" x14ac:dyDescent="0.2">
      <c r="A15" s="517" t="s">
        <v>834</v>
      </c>
      <c r="B15" s="526">
        <v>2.4685783472238989</v>
      </c>
      <c r="C15" s="526">
        <v>2.0741462005385518</v>
      </c>
      <c r="D15" s="527">
        <v>19.016602907882429</v>
      </c>
    </row>
    <row r="16" spans="1:4" x14ac:dyDescent="0.2">
      <c r="A16" s="517" t="s">
        <v>835</v>
      </c>
      <c r="B16" s="526">
        <v>16.718154694643378</v>
      </c>
      <c r="C16" s="526">
        <v>17.048802953705945</v>
      </c>
      <c r="D16" s="527">
        <v>-1.9394221398440936</v>
      </c>
    </row>
    <row r="17" spans="1:4" x14ac:dyDescent="0.2">
      <c r="A17" s="517" t="s">
        <v>836</v>
      </c>
      <c r="B17" s="526">
        <v>1.4812796261191297</v>
      </c>
      <c r="C17" s="526">
        <v>1.0980754579430794</v>
      </c>
      <c r="D17" s="527">
        <v>34.897799181658272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32.98341613226517</v>
      </c>
      <c r="C19" s="141">
        <v>38.962642376258465</v>
      </c>
      <c r="D19" s="525">
        <v>-15.34604913663834</v>
      </c>
    </row>
    <row r="20" spans="1:4" x14ac:dyDescent="0.2">
      <c r="A20" s="517" t="s">
        <v>838</v>
      </c>
      <c r="B20" s="526">
        <v>15.415565896788603</v>
      </c>
      <c r="C20" s="526">
        <v>19.337291300486129</v>
      </c>
      <c r="D20" s="527">
        <v>-20.280634669856457</v>
      </c>
    </row>
    <row r="21" spans="1:4" x14ac:dyDescent="0.2">
      <c r="A21" s="517" t="s">
        <v>839</v>
      </c>
      <c r="B21" s="526">
        <v>3.5773787680789928</v>
      </c>
      <c r="C21" s="526">
        <v>4.6747452662286015</v>
      </c>
      <c r="D21" s="527">
        <v>-23.474359257117772</v>
      </c>
    </row>
    <row r="22" spans="1:4" x14ac:dyDescent="0.2">
      <c r="A22" s="517" t="s">
        <v>840</v>
      </c>
      <c r="B22" s="526">
        <v>2.3722925134990591</v>
      </c>
      <c r="C22" s="526">
        <v>3.4446923204529858</v>
      </c>
      <c r="D22" s="527">
        <v>-31.131947564271968</v>
      </c>
    </row>
    <row r="23" spans="1:4" x14ac:dyDescent="0.2">
      <c r="A23" s="517" t="s">
        <v>841</v>
      </c>
      <c r="B23" s="526">
        <v>2.7243588049885967</v>
      </c>
      <c r="C23" s="526">
        <v>2.4007412874210718</v>
      </c>
      <c r="D23" s="527">
        <v>13.47989969861192</v>
      </c>
    </row>
    <row r="24" spans="1:4" x14ac:dyDescent="0.2">
      <c r="A24" s="517" t="s">
        <v>842</v>
      </c>
      <c r="B24" s="526">
        <v>3.4427640077960104</v>
      </c>
      <c r="C24" s="526">
        <v>2.1423741628625645</v>
      </c>
      <c r="D24" s="527">
        <v>60.698540314541091</v>
      </c>
    </row>
    <row r="25" spans="1:4" x14ac:dyDescent="0.2">
      <c r="A25" s="517" t="s">
        <v>843</v>
      </c>
      <c r="B25" s="526">
        <v>5.4510561411139031</v>
      </c>
      <c r="C25" s="526">
        <v>6.9627980388071071</v>
      </c>
      <c r="D25" s="527">
        <v>-21.711701090100867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84.373971687759791</v>
      </c>
      <c r="C27" s="141">
        <v>70.785751525761981</v>
      </c>
      <c r="D27" s="525">
        <v>19.196264600019774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9.3577849227255356</v>
      </c>
      <c r="C29" s="522">
        <v>2.859545760643035</v>
      </c>
      <c r="D29" s="523">
        <v>227.24725204681536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2:D32"/>
    <mergeCell ref="A33:D3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Tables'!A92,":  ",'List of Tables'!C92)</f>
        <v>TABLE 77:  Other MMA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260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214.22696631359085</v>
      </c>
      <c r="C5" s="522">
        <v>220.32317989007791</v>
      </c>
      <c r="D5" s="523">
        <v>-2.7669415353974713</v>
      </c>
    </row>
    <row r="6" spans="1:4" x14ac:dyDescent="0.2">
      <c r="A6" s="313" t="s">
        <v>827</v>
      </c>
      <c r="B6" s="524">
        <v>42.879295222164714</v>
      </c>
      <c r="C6" s="141">
        <v>42.219722003465435</v>
      </c>
      <c r="D6" s="525">
        <v>1.5622396060427368</v>
      </c>
    </row>
    <row r="7" spans="1:4" x14ac:dyDescent="0.2">
      <c r="A7" s="517" t="s">
        <v>828</v>
      </c>
      <c r="B7" s="526">
        <v>27.025756449478497</v>
      </c>
      <c r="C7" s="526">
        <v>26.282991820289169</v>
      </c>
      <c r="D7" s="527">
        <v>2.8260276998448575</v>
      </c>
    </row>
    <row r="8" spans="1:4" x14ac:dyDescent="0.2">
      <c r="A8" s="517" t="s">
        <v>829</v>
      </c>
      <c r="B8" s="526">
        <v>5.1912059809262576</v>
      </c>
      <c r="C8" s="526">
        <v>5.8328416449993199</v>
      </c>
      <c r="D8" s="527">
        <v>-11.000395744039393</v>
      </c>
    </row>
    <row r="9" spans="1:4" x14ac:dyDescent="0.2">
      <c r="A9" s="517" t="s">
        <v>830</v>
      </c>
      <c r="B9" s="526">
        <v>10.662332791759958</v>
      </c>
      <c r="C9" s="526">
        <v>10.103888538176946</v>
      </c>
      <c r="D9" s="527">
        <v>5.527023100789008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851</v>
      </c>
      <c r="B11" s="141">
        <v>16.466767860834405</v>
      </c>
      <c r="C11" s="141">
        <v>17.857571085917016</v>
      </c>
      <c r="D11" s="525">
        <v>-7.7883112904388092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21.827200724532432</v>
      </c>
      <c r="C13" s="141">
        <v>19.940981214744056</v>
      </c>
      <c r="D13" s="525">
        <v>9.4590105144561889</v>
      </c>
    </row>
    <row r="14" spans="1:4" x14ac:dyDescent="0.2">
      <c r="A14" s="517" t="s">
        <v>833</v>
      </c>
      <c r="B14" s="526">
        <v>5.6469028963055958</v>
      </c>
      <c r="C14" s="526">
        <v>4.206638798728318</v>
      </c>
      <c r="D14" s="527">
        <v>34.237883652208858</v>
      </c>
    </row>
    <row r="15" spans="1:4" x14ac:dyDescent="0.2">
      <c r="A15" s="517" t="s">
        <v>834</v>
      </c>
      <c r="B15" s="526">
        <v>2.9244700650627014</v>
      </c>
      <c r="C15" s="526">
        <v>3.2023318063178565</v>
      </c>
      <c r="D15" s="527">
        <v>-8.67685668009055</v>
      </c>
    </row>
    <row r="16" spans="1:4" x14ac:dyDescent="0.2">
      <c r="A16" s="517" t="s">
        <v>835</v>
      </c>
      <c r="B16" s="526">
        <v>10.763552498547581</v>
      </c>
      <c r="C16" s="526">
        <v>9.4978332480335581</v>
      </c>
      <c r="D16" s="527">
        <v>13.326400005770566</v>
      </c>
    </row>
    <row r="17" spans="1:4" x14ac:dyDescent="0.2">
      <c r="A17" s="517" t="s">
        <v>836</v>
      </c>
      <c r="B17" s="526">
        <v>2.4922752646165502</v>
      </c>
      <c r="C17" s="526">
        <v>3.0341773616643235</v>
      </c>
      <c r="D17" s="527">
        <v>-17.859934751821037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53.767762852753151</v>
      </c>
      <c r="C19" s="141">
        <v>66.240376831744399</v>
      </c>
      <c r="D19" s="525">
        <v>-18.82932219826079</v>
      </c>
    </row>
    <row r="20" spans="1:4" x14ac:dyDescent="0.2">
      <c r="A20" s="517" t="s">
        <v>838</v>
      </c>
      <c r="B20" s="526">
        <v>19.350421027169752</v>
      </c>
      <c r="C20" s="526">
        <v>26.16696308881448</v>
      </c>
      <c r="D20" s="527">
        <v>-26.050184113870579</v>
      </c>
    </row>
    <row r="21" spans="1:4" x14ac:dyDescent="0.2">
      <c r="A21" s="517" t="s">
        <v>839</v>
      </c>
      <c r="B21" s="526">
        <v>4.0435669022244936</v>
      </c>
      <c r="C21" s="526">
        <v>7.7956748141014414</v>
      </c>
      <c r="D21" s="527">
        <v>-48.130636556181571</v>
      </c>
    </row>
    <row r="22" spans="1:4" x14ac:dyDescent="0.2">
      <c r="A22" s="517" t="s">
        <v>840</v>
      </c>
      <c r="B22" s="526">
        <v>2.4040675485126934</v>
      </c>
      <c r="C22" s="526">
        <v>5.8569118102567135</v>
      </c>
      <c r="D22" s="527">
        <v>-58.953325124297521</v>
      </c>
    </row>
    <row r="23" spans="1:4" x14ac:dyDescent="0.2">
      <c r="A23" s="517" t="s">
        <v>841</v>
      </c>
      <c r="B23" s="526">
        <v>13.921044979561533</v>
      </c>
      <c r="C23" s="526">
        <v>14.086038479010982</v>
      </c>
      <c r="D23" s="527">
        <v>-1.1713264854082306</v>
      </c>
    </row>
    <row r="24" spans="1:4" x14ac:dyDescent="0.2">
      <c r="A24" s="517" t="s">
        <v>842</v>
      </c>
      <c r="B24" s="526">
        <v>7.3703652399980335</v>
      </c>
      <c r="C24" s="526">
        <v>5.1468318871079797</v>
      </c>
      <c r="D24" s="527">
        <v>43.201981367599409</v>
      </c>
    </row>
    <row r="25" spans="1:4" x14ac:dyDescent="0.2">
      <c r="A25" s="517" t="s">
        <v>843</v>
      </c>
      <c r="B25" s="526">
        <v>6.6782971552866401</v>
      </c>
      <c r="C25" s="526">
        <v>7.1879567524528056</v>
      </c>
      <c r="D25" s="527">
        <v>-7.0904655483945422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69.059789046752215</v>
      </c>
      <c r="C27" s="141">
        <v>65.819078464838086</v>
      </c>
      <c r="D27" s="525">
        <v>4.9236644716096789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10.226150606553933</v>
      </c>
      <c r="C29" s="522">
        <v>8.245450289368895</v>
      </c>
      <c r="D29" s="523">
        <v>24.021736202070286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847</v>
      </c>
      <c r="B32" s="1125"/>
      <c r="C32" s="1125"/>
      <c r="D32" s="1125"/>
    </row>
    <row r="33" spans="1:4" x14ac:dyDescent="0.2">
      <c r="A33" s="1124" t="s">
        <v>249</v>
      </c>
      <c r="B33" s="1124"/>
      <c r="C33" s="1124"/>
      <c r="D33" s="1124"/>
    </row>
    <row r="34" spans="1:4" x14ac:dyDescent="0.2">
      <c r="A34" s="272" t="s">
        <v>219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2:D32"/>
    <mergeCell ref="A33:D3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D35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Tables'!A93,":  ",'List of Tables'!C93)</f>
        <v>TABLE 78:  China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355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393.95309981552657</v>
      </c>
      <c r="C5" s="522">
        <v>395.99643634033532</v>
      </c>
      <c r="D5" s="523">
        <v>-0.51599871546637033</v>
      </c>
    </row>
    <row r="6" spans="1:4" x14ac:dyDescent="0.2">
      <c r="A6" s="313" t="s">
        <v>827</v>
      </c>
      <c r="B6" s="524">
        <v>53.11957413747178</v>
      </c>
      <c r="C6" s="141">
        <v>55.283161609971351</v>
      </c>
      <c r="D6" s="525">
        <v>-3.9136464150945516</v>
      </c>
    </row>
    <row r="7" spans="1:4" x14ac:dyDescent="0.2">
      <c r="A7" s="517" t="s">
        <v>828</v>
      </c>
      <c r="B7" s="526">
        <v>39.221719363403032</v>
      </c>
      <c r="C7" s="526">
        <v>40.725310802567151</v>
      </c>
      <c r="D7" s="527">
        <v>-3.6920318336019609</v>
      </c>
    </row>
    <row r="8" spans="1:4" x14ac:dyDescent="0.2">
      <c r="A8" s="517" t="s">
        <v>829</v>
      </c>
      <c r="B8" s="526">
        <v>6.955700008027379</v>
      </c>
      <c r="C8" s="526">
        <v>7.0604166786026434</v>
      </c>
      <c r="D8" s="527">
        <v>-1.4831514249381339</v>
      </c>
    </row>
    <row r="9" spans="1:4" x14ac:dyDescent="0.2">
      <c r="A9" s="517" t="s">
        <v>830</v>
      </c>
      <c r="B9" s="526">
        <v>6.942154766041372</v>
      </c>
      <c r="C9" s="526">
        <v>7.4974341288015598</v>
      </c>
      <c r="D9" s="527">
        <v>-7.40625863756601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29.727698548686568</v>
      </c>
      <c r="C11" s="141">
        <v>31.089331206932481</v>
      </c>
      <c r="D11" s="525">
        <v>-4.3797425206184126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25.41617931009683</v>
      </c>
      <c r="C13" s="141">
        <v>25.966278601399722</v>
      </c>
      <c r="D13" s="525">
        <v>-2.1185141688853326</v>
      </c>
    </row>
    <row r="14" spans="1:4" x14ac:dyDescent="0.2">
      <c r="A14" s="517" t="s">
        <v>833</v>
      </c>
      <c r="B14" s="526">
        <v>8.3434465018225055</v>
      </c>
      <c r="C14" s="526">
        <v>8.8570633304132915</v>
      </c>
      <c r="D14" s="527">
        <v>-5.7989517454067885</v>
      </c>
    </row>
    <row r="15" spans="1:4" x14ac:dyDescent="0.2">
      <c r="A15" s="517" t="s">
        <v>834</v>
      </c>
      <c r="B15" s="526">
        <v>5.7983069069859328</v>
      </c>
      <c r="C15" s="526">
        <v>4.6289866015191841</v>
      </c>
      <c r="D15" s="527">
        <v>25.260827177226865</v>
      </c>
    </row>
    <row r="16" spans="1:4" x14ac:dyDescent="0.2">
      <c r="A16" s="517" t="s">
        <v>835</v>
      </c>
      <c r="B16" s="526">
        <v>9.8042651246032246</v>
      </c>
      <c r="C16" s="526">
        <v>11.008892544234346</v>
      </c>
      <c r="D16" s="527">
        <v>-10.942312451419255</v>
      </c>
    </row>
    <row r="17" spans="1:4" x14ac:dyDescent="0.2">
      <c r="A17" s="517" t="s">
        <v>836</v>
      </c>
      <c r="B17" s="526">
        <v>1.470160776685169</v>
      </c>
      <c r="C17" s="526">
        <v>1.4713361252329025</v>
      </c>
      <c r="D17" s="527">
        <v>-7.9883075496933742E-2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190.96538917768368</v>
      </c>
      <c r="C19" s="141">
        <v>193.5978155650316</v>
      </c>
      <c r="D19" s="525">
        <v>-1.359739715897601</v>
      </c>
    </row>
    <row r="20" spans="1:4" x14ac:dyDescent="0.2">
      <c r="A20" s="517" t="s">
        <v>838</v>
      </c>
      <c r="B20" s="526">
        <v>58.765126205579172</v>
      </c>
      <c r="C20" s="526">
        <v>46.440319952653681</v>
      </c>
      <c r="D20" s="527">
        <v>26.539020974641737</v>
      </c>
    </row>
    <row r="21" spans="1:4" x14ac:dyDescent="0.2">
      <c r="A21" s="517" t="s">
        <v>839</v>
      </c>
      <c r="B21" s="526">
        <v>42.434586326482076</v>
      </c>
      <c r="C21" s="526">
        <v>47.795652394802019</v>
      </c>
      <c r="D21" s="527">
        <v>-11.216639588966004</v>
      </c>
    </row>
    <row r="22" spans="1:4" x14ac:dyDescent="0.2">
      <c r="A22" s="517" t="s">
        <v>840</v>
      </c>
      <c r="B22" s="526">
        <v>25.987871442823</v>
      </c>
      <c r="C22" s="526">
        <v>27.207248773293198</v>
      </c>
      <c r="D22" s="527">
        <v>-4.4818104933386227</v>
      </c>
    </row>
    <row r="23" spans="1:4" x14ac:dyDescent="0.2">
      <c r="A23" s="517" t="s">
        <v>841</v>
      </c>
      <c r="B23" s="526">
        <v>46.860330303795969</v>
      </c>
      <c r="C23" s="526">
        <v>53.922887319152267</v>
      </c>
      <c r="D23" s="527">
        <v>-13.097512700971093</v>
      </c>
    </row>
    <row r="24" spans="1:4" x14ac:dyDescent="0.2">
      <c r="A24" s="517" t="s">
        <v>842</v>
      </c>
      <c r="B24" s="526">
        <v>11.890414402844533</v>
      </c>
      <c r="C24" s="526">
        <v>12.046810552245351</v>
      </c>
      <c r="D24" s="527">
        <v>-1.2982369791784243</v>
      </c>
    </row>
    <row r="25" spans="1:4" x14ac:dyDescent="0.2">
      <c r="A25" s="517" t="s">
        <v>843</v>
      </c>
      <c r="B25" s="526">
        <v>5.0270604961589296</v>
      </c>
      <c r="C25" s="526">
        <v>6.1848965728851031</v>
      </c>
      <c r="D25" s="527">
        <v>-18.720378959968144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77.034023282766682</v>
      </c>
      <c r="C27" s="141">
        <v>80.715075031719323</v>
      </c>
      <c r="D27" s="525">
        <v>-4.5605504888722059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17.690235358821042</v>
      </c>
      <c r="C29" s="522">
        <v>9.3447743252808682</v>
      </c>
      <c r="D29" s="523">
        <v>89.306180577981394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852</v>
      </c>
      <c r="B32" s="1125"/>
      <c r="C32" s="1125"/>
      <c r="D32" s="1125"/>
    </row>
    <row r="33" spans="1:4" x14ac:dyDescent="0.2">
      <c r="A33" s="1124" t="s">
        <v>853</v>
      </c>
      <c r="B33" s="1124"/>
      <c r="C33" s="1124"/>
      <c r="D33" s="1124"/>
    </row>
    <row r="34" spans="1:4" x14ac:dyDescent="0.2">
      <c r="A34" s="272" t="s">
        <v>319</v>
      </c>
      <c r="B34" s="272"/>
      <c r="C34" s="272"/>
      <c r="D34" s="272"/>
    </row>
    <row r="35" spans="1:4" x14ac:dyDescent="0.2">
      <c r="A35" s="272"/>
      <c r="B35" s="272"/>
      <c r="C35" s="272"/>
      <c r="D35" s="272"/>
    </row>
  </sheetData>
  <mergeCells count="3">
    <mergeCell ref="A1:D1"/>
    <mergeCell ref="A32:D32"/>
    <mergeCell ref="A33:D3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D34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Tables'!A94,":  ",'List of Tables'!C94)</f>
        <v>TABLE 79:  Korea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355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268.19424199881382</v>
      </c>
      <c r="C5" s="522">
        <v>261.79976458169051</v>
      </c>
      <c r="D5" s="523">
        <v>2.4425069393551713</v>
      </c>
    </row>
    <row r="6" spans="1:4" x14ac:dyDescent="0.2">
      <c r="A6" s="313" t="s">
        <v>827</v>
      </c>
      <c r="B6" s="524">
        <v>59.990248108389608</v>
      </c>
      <c r="C6" s="141">
        <v>58.564190957276601</v>
      </c>
      <c r="D6" s="525">
        <v>2.435032616011612</v>
      </c>
    </row>
    <row r="7" spans="1:4" x14ac:dyDescent="0.2">
      <c r="A7" s="517" t="s">
        <v>828</v>
      </c>
      <c r="B7" s="526">
        <v>47.96397711539214</v>
      </c>
      <c r="C7" s="526">
        <v>47.012656158253016</v>
      </c>
      <c r="D7" s="527">
        <v>2.0235422434691008</v>
      </c>
    </row>
    <row r="8" spans="1:4" x14ac:dyDescent="0.2">
      <c r="A8" s="517" t="s">
        <v>829</v>
      </c>
      <c r="B8" s="526">
        <v>5.6806470461046956</v>
      </c>
      <c r="C8" s="526">
        <v>5.3724235632148503</v>
      </c>
      <c r="D8" s="527">
        <v>5.7371404034533224</v>
      </c>
    </row>
    <row r="9" spans="1:4" x14ac:dyDescent="0.2">
      <c r="A9" s="517" t="s">
        <v>830</v>
      </c>
      <c r="B9" s="526">
        <v>6.345623946892772</v>
      </c>
      <c r="C9" s="526">
        <v>6.1791112358087315</v>
      </c>
      <c r="D9" s="527">
        <v>2.6947679808558611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26.199248519376098</v>
      </c>
      <c r="C11" s="141">
        <v>25.005020355552659</v>
      </c>
      <c r="D11" s="525">
        <v>4.7759535758916005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23.284310802582681</v>
      </c>
      <c r="C13" s="141">
        <v>20.823353862116299</v>
      </c>
      <c r="D13" s="525">
        <v>11.818254430875207</v>
      </c>
    </row>
    <row r="14" spans="1:4" x14ac:dyDescent="0.2">
      <c r="A14" s="517" t="s">
        <v>833</v>
      </c>
      <c r="B14" s="526">
        <v>9.3587575462661832</v>
      </c>
      <c r="C14" s="526">
        <v>8.4108499276148123</v>
      </c>
      <c r="D14" s="527">
        <v>11.270057447335557</v>
      </c>
    </row>
    <row r="15" spans="1:4" x14ac:dyDescent="0.2">
      <c r="A15" s="517" t="s">
        <v>834</v>
      </c>
      <c r="B15" s="526">
        <v>3.0366017260817664</v>
      </c>
      <c r="C15" s="526">
        <v>3.2009625581249894</v>
      </c>
      <c r="D15" s="527">
        <v>-5.1347314771310497</v>
      </c>
    </row>
    <row r="16" spans="1:4" x14ac:dyDescent="0.2">
      <c r="A16" s="517" t="s">
        <v>835</v>
      </c>
      <c r="B16" s="526">
        <v>9.4060986585505901</v>
      </c>
      <c r="C16" s="526">
        <v>7.9376145435080279</v>
      </c>
      <c r="D16" s="527">
        <v>18.500320303958297</v>
      </c>
    </row>
    <row r="17" spans="1:4" x14ac:dyDescent="0.2">
      <c r="A17" s="517" t="s">
        <v>836</v>
      </c>
      <c r="B17" s="526">
        <v>1.4828528716841394</v>
      </c>
      <c r="C17" s="526">
        <v>1.273926832868467</v>
      </c>
      <c r="D17" s="527">
        <v>16.400159995471576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71.015830017792439</v>
      </c>
      <c r="C19" s="141">
        <v>76.628683403377792</v>
      </c>
      <c r="D19" s="525">
        <v>-7.3247420369197407</v>
      </c>
    </row>
    <row r="20" spans="1:4" x14ac:dyDescent="0.2">
      <c r="A20" s="517" t="s">
        <v>838</v>
      </c>
      <c r="B20" s="526">
        <v>25.402872150051802</v>
      </c>
      <c r="C20" s="526">
        <v>26.713234634217571</v>
      </c>
      <c r="D20" s="527">
        <v>-4.9052932080613569</v>
      </c>
    </row>
    <row r="21" spans="1:4" x14ac:dyDescent="0.2">
      <c r="A21" s="517" t="s">
        <v>839</v>
      </c>
      <c r="B21" s="526">
        <v>6.0602286207115386</v>
      </c>
      <c r="C21" s="526">
        <v>4.0789306588424488</v>
      </c>
      <c r="D21" s="527">
        <v>48.573955469773992</v>
      </c>
    </row>
    <row r="22" spans="1:4" x14ac:dyDescent="0.2">
      <c r="A22" s="517" t="s">
        <v>840</v>
      </c>
      <c r="B22" s="526">
        <v>4.6839777296433365</v>
      </c>
      <c r="C22" s="526">
        <v>7.5073886693924878</v>
      </c>
      <c r="D22" s="527">
        <v>-37.608429030192028</v>
      </c>
    </row>
    <row r="23" spans="1:4" x14ac:dyDescent="0.2">
      <c r="A23" s="517" t="s">
        <v>841</v>
      </c>
      <c r="B23" s="526">
        <v>24.302983447166525</v>
      </c>
      <c r="C23" s="526">
        <v>26.454967389669832</v>
      </c>
      <c r="D23" s="527">
        <v>-8.1345174643595151</v>
      </c>
    </row>
    <row r="24" spans="1:4" x14ac:dyDescent="0.2">
      <c r="A24" s="517" t="s">
        <v>842</v>
      </c>
      <c r="B24" s="526">
        <v>7.0147598871124579</v>
      </c>
      <c r="C24" s="526">
        <v>7.486982836717532</v>
      </c>
      <c r="D24" s="527">
        <v>-6.3072530003569156</v>
      </c>
    </row>
    <row r="25" spans="1:4" x14ac:dyDescent="0.2">
      <c r="A25" s="517" t="s">
        <v>843</v>
      </c>
      <c r="B25" s="526">
        <v>3.5510081831067719</v>
      </c>
      <c r="C25" s="526">
        <v>4.3871792145379249</v>
      </c>
      <c r="D25" s="527">
        <v>-19.059422707426865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84.78783330077313</v>
      </c>
      <c r="C27" s="141">
        <v>74.421017837791538</v>
      </c>
      <c r="D27" s="525">
        <v>13.929956568958989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2.9167712498998739</v>
      </c>
      <c r="C29" s="522">
        <v>6.3574981655755956</v>
      </c>
      <c r="D29" s="523">
        <v>-54.120769303662165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852</v>
      </c>
      <c r="B32" s="1125"/>
      <c r="C32" s="1125"/>
      <c r="D32" s="1125"/>
    </row>
    <row r="33" spans="1:4" x14ac:dyDescent="0.2">
      <c r="A33" s="272" t="s">
        <v>853</v>
      </c>
      <c r="B33" s="272"/>
      <c r="C33" s="272"/>
      <c r="D33" s="272"/>
    </row>
    <row r="34" spans="1:4" x14ac:dyDescent="0.2">
      <c r="A34" s="215" t="s">
        <v>319</v>
      </c>
    </row>
  </sheetData>
  <mergeCells count="2">
    <mergeCell ref="A1:D1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D34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Tables'!A95,":  ",'List of Tables'!C95)</f>
        <v>TABLE 80:  Taiwan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355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237.89754060164034</v>
      </c>
      <c r="C5" s="522" t="s">
        <v>214</v>
      </c>
      <c r="D5" s="522" t="s">
        <v>214</v>
      </c>
    </row>
    <row r="6" spans="1:4" x14ac:dyDescent="0.2">
      <c r="A6" s="313" t="s">
        <v>827</v>
      </c>
      <c r="B6" s="524">
        <v>46.763885089555018</v>
      </c>
      <c r="C6" s="141" t="s">
        <v>214</v>
      </c>
      <c r="D6" s="141" t="s">
        <v>214</v>
      </c>
    </row>
    <row r="7" spans="1:4" x14ac:dyDescent="0.2">
      <c r="A7" s="517" t="s">
        <v>828</v>
      </c>
      <c r="B7" s="526">
        <v>34.758867005445609</v>
      </c>
      <c r="C7" s="526" t="s">
        <v>214</v>
      </c>
      <c r="D7" s="526" t="s">
        <v>214</v>
      </c>
    </row>
    <row r="8" spans="1:4" x14ac:dyDescent="0.2">
      <c r="A8" s="517" t="s">
        <v>829</v>
      </c>
      <c r="B8" s="526">
        <v>5.2860817866376699</v>
      </c>
      <c r="C8" s="526" t="s">
        <v>214</v>
      </c>
      <c r="D8" s="526" t="s">
        <v>214</v>
      </c>
    </row>
    <row r="9" spans="1:4" x14ac:dyDescent="0.2">
      <c r="A9" s="517" t="s">
        <v>830</v>
      </c>
      <c r="B9" s="526">
        <v>6.7189362974717399</v>
      </c>
      <c r="C9" s="526" t="s">
        <v>214</v>
      </c>
      <c r="D9" s="526" t="s">
        <v>214</v>
      </c>
    </row>
    <row r="10" spans="1:4" x14ac:dyDescent="0.2">
      <c r="A10" s="517"/>
      <c r="B10" s="141"/>
      <c r="C10" s="141"/>
      <c r="D10" s="141"/>
    </row>
    <row r="11" spans="1:4" x14ac:dyDescent="0.2">
      <c r="A11" s="313" t="s">
        <v>831</v>
      </c>
      <c r="B11" s="141">
        <v>20.42915239932146</v>
      </c>
      <c r="C11" s="141" t="s">
        <v>214</v>
      </c>
      <c r="D11" s="141" t="s">
        <v>214</v>
      </c>
    </row>
    <row r="12" spans="1:4" x14ac:dyDescent="0.2">
      <c r="A12" s="517"/>
      <c r="B12" s="141"/>
      <c r="C12" s="141"/>
      <c r="D12" s="141"/>
    </row>
    <row r="13" spans="1:4" x14ac:dyDescent="0.2">
      <c r="A13" s="313" t="s">
        <v>832</v>
      </c>
      <c r="B13" s="141">
        <v>25.349312116467217</v>
      </c>
      <c r="C13" s="141" t="s">
        <v>214</v>
      </c>
      <c r="D13" s="141" t="s">
        <v>214</v>
      </c>
    </row>
    <row r="14" spans="1:4" x14ac:dyDescent="0.2">
      <c r="A14" s="517" t="s">
        <v>833</v>
      </c>
      <c r="B14" s="526">
        <v>10.658806272131082</v>
      </c>
      <c r="C14" s="526" t="s">
        <v>214</v>
      </c>
      <c r="D14" s="526" t="s">
        <v>214</v>
      </c>
    </row>
    <row r="15" spans="1:4" x14ac:dyDescent="0.2">
      <c r="A15" s="517" t="s">
        <v>834</v>
      </c>
      <c r="B15" s="526">
        <v>4.1442902592587449</v>
      </c>
      <c r="C15" s="526" t="s">
        <v>214</v>
      </c>
      <c r="D15" s="526" t="s">
        <v>214</v>
      </c>
    </row>
    <row r="16" spans="1:4" x14ac:dyDescent="0.2">
      <c r="A16" s="517" t="s">
        <v>835</v>
      </c>
      <c r="B16" s="526">
        <v>8.3442067183420043</v>
      </c>
      <c r="C16" s="526" t="s">
        <v>214</v>
      </c>
      <c r="D16" s="526" t="s">
        <v>214</v>
      </c>
    </row>
    <row r="17" spans="1:4" x14ac:dyDescent="0.2">
      <c r="A17" s="517" t="s">
        <v>836</v>
      </c>
      <c r="B17" s="526">
        <v>2.2020088667353872</v>
      </c>
      <c r="C17" s="526" t="s">
        <v>214</v>
      </c>
      <c r="D17" s="526" t="s">
        <v>214</v>
      </c>
    </row>
    <row r="18" spans="1:4" x14ac:dyDescent="0.2">
      <c r="A18" s="517"/>
      <c r="B18" s="141"/>
      <c r="C18" s="141"/>
      <c r="D18" s="141"/>
    </row>
    <row r="19" spans="1:4" x14ac:dyDescent="0.2">
      <c r="A19" s="313" t="s">
        <v>837</v>
      </c>
      <c r="B19" s="141">
        <v>74.14444070539399</v>
      </c>
      <c r="C19" s="141" t="s">
        <v>214</v>
      </c>
      <c r="D19" s="141" t="s">
        <v>214</v>
      </c>
    </row>
    <row r="20" spans="1:4" x14ac:dyDescent="0.2">
      <c r="A20" s="517" t="s">
        <v>838</v>
      </c>
      <c r="B20" s="526">
        <v>28.346640356591138</v>
      </c>
      <c r="C20" s="526" t="s">
        <v>214</v>
      </c>
      <c r="D20" s="526" t="s">
        <v>214</v>
      </c>
    </row>
    <row r="21" spans="1:4" x14ac:dyDescent="0.2">
      <c r="A21" s="517" t="s">
        <v>839</v>
      </c>
      <c r="B21" s="526">
        <v>3.7810399727913468</v>
      </c>
      <c r="C21" s="526" t="s">
        <v>214</v>
      </c>
      <c r="D21" s="526" t="s">
        <v>214</v>
      </c>
    </row>
    <row r="22" spans="1:4" x14ac:dyDescent="0.2">
      <c r="A22" s="517" t="s">
        <v>840</v>
      </c>
      <c r="B22" s="526">
        <v>3.6261137346937575</v>
      </c>
      <c r="C22" s="526" t="s">
        <v>214</v>
      </c>
      <c r="D22" s="526" t="s">
        <v>214</v>
      </c>
    </row>
    <row r="23" spans="1:4" x14ac:dyDescent="0.2">
      <c r="A23" s="517" t="s">
        <v>841</v>
      </c>
      <c r="B23" s="526">
        <v>21.127202322108566</v>
      </c>
      <c r="C23" s="526" t="s">
        <v>214</v>
      </c>
      <c r="D23" s="526" t="s">
        <v>214</v>
      </c>
    </row>
    <row r="24" spans="1:4" x14ac:dyDescent="0.2">
      <c r="A24" s="517" t="s">
        <v>842</v>
      </c>
      <c r="B24" s="526">
        <v>10.902342931488572</v>
      </c>
      <c r="C24" s="526" t="s">
        <v>214</v>
      </c>
      <c r="D24" s="526" t="s">
        <v>214</v>
      </c>
    </row>
    <row r="25" spans="1:4" x14ac:dyDescent="0.2">
      <c r="A25" s="517" t="s">
        <v>843</v>
      </c>
      <c r="B25" s="526">
        <v>6.3611013877206037</v>
      </c>
      <c r="C25" s="526" t="s">
        <v>214</v>
      </c>
      <c r="D25" s="526" t="s">
        <v>214</v>
      </c>
    </row>
    <row r="26" spans="1:4" x14ac:dyDescent="0.2">
      <c r="A26" s="517"/>
      <c r="B26" s="141"/>
      <c r="C26" s="141"/>
      <c r="D26" s="141"/>
    </row>
    <row r="27" spans="1:4" x14ac:dyDescent="0.2">
      <c r="A27" s="313" t="s">
        <v>844</v>
      </c>
      <c r="B27" s="141">
        <v>65.257716318028784</v>
      </c>
      <c r="C27" s="141" t="s">
        <v>214</v>
      </c>
      <c r="D27" s="141" t="s">
        <v>214</v>
      </c>
    </row>
    <row r="28" spans="1:4" x14ac:dyDescent="0.2">
      <c r="A28" s="313"/>
      <c r="B28" s="141"/>
      <c r="C28" s="141"/>
      <c r="D28" s="141"/>
    </row>
    <row r="29" spans="1:4" x14ac:dyDescent="0.2">
      <c r="A29" s="513" t="s">
        <v>845</v>
      </c>
      <c r="B29" s="522">
        <v>5.9530339728738637</v>
      </c>
      <c r="C29" s="522" t="s">
        <v>214</v>
      </c>
      <c r="D29" s="522" t="s">
        <v>214</v>
      </c>
    </row>
    <row r="30" spans="1:4" x14ac:dyDescent="0.2">
      <c r="A30" s="436"/>
      <c r="B30" s="436"/>
      <c r="C30" s="436"/>
      <c r="D30" s="518"/>
    </row>
    <row r="31" spans="1:4" x14ac:dyDescent="0.2">
      <c r="A31" s="436" t="s">
        <v>1063</v>
      </c>
      <c r="B31" s="520"/>
      <c r="C31" s="520"/>
      <c r="D31" s="521"/>
    </row>
    <row r="32" spans="1:4" ht="24" customHeight="1" x14ac:dyDescent="0.2">
      <c r="A32" s="1125" t="s">
        <v>852</v>
      </c>
      <c r="B32" s="1125"/>
      <c r="C32" s="1125"/>
      <c r="D32" s="1125"/>
    </row>
    <row r="33" spans="1:4" x14ac:dyDescent="0.2">
      <c r="A33" s="272" t="s">
        <v>853</v>
      </c>
      <c r="B33" s="272"/>
      <c r="C33" s="272"/>
      <c r="D33" s="272"/>
    </row>
    <row r="34" spans="1:4" x14ac:dyDescent="0.2">
      <c r="A34" s="215" t="s">
        <v>319</v>
      </c>
    </row>
  </sheetData>
  <mergeCells count="2">
    <mergeCell ref="A1:D1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A57"/>
  <sheetViews>
    <sheetView showGridLines="0" zoomScaleNormal="100" workbookViewId="0">
      <selection sqref="A1:N1"/>
    </sheetView>
  </sheetViews>
  <sheetFormatPr defaultRowHeight="12" x14ac:dyDescent="0.2"/>
  <cols>
    <col min="1" max="1" width="15.42578125" style="215" customWidth="1"/>
    <col min="2" max="14" width="9.7109375" style="215" customWidth="1"/>
    <col min="15" max="15" width="15.42578125" style="215" customWidth="1"/>
    <col min="16" max="24" width="9.7109375" style="215" customWidth="1"/>
    <col min="25" max="25" width="12.7109375" style="215" customWidth="1"/>
    <col min="26" max="27" width="9.7109375" style="215" customWidth="1"/>
    <col min="28" max="16384" width="9.140625" style="215"/>
  </cols>
  <sheetData>
    <row r="1" spans="1:27" s="355" customFormat="1" ht="15.75" x14ac:dyDescent="0.25">
      <c r="A1" s="1070" t="str">
        <f>CONCATENATE('List of Tables'!A14,":  ",'List of Tables'!C14)</f>
        <v>TABLE 9:  2013 Visitor Days by Month and MMA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75" t="str">
        <f>CONCATENATE('List of Tables'!A14,":  ",'List of Tables'!C14, " (continued)")</f>
        <v>TABLE 9:  2013 Visitor Days by Month and MMA (continued)</v>
      </c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</row>
    <row r="2" spans="1:27" s="133" customFormat="1" ht="15.75" x14ac:dyDescent="0.2">
      <c r="A2" s="1058" t="s">
        <v>260</v>
      </c>
      <c r="B2" s="1058"/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860"/>
      <c r="P2" s="1058" t="s">
        <v>261</v>
      </c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</row>
    <row r="3" spans="1:27" x14ac:dyDescent="0.2">
      <c r="A3" s="735"/>
      <c r="B3" s="735"/>
      <c r="C3" s="735"/>
      <c r="D3" s="709"/>
      <c r="E3" s="709"/>
      <c r="F3" s="736"/>
      <c r="G3" s="709"/>
      <c r="H3" s="709"/>
      <c r="I3" s="709"/>
      <c r="J3" s="709"/>
      <c r="K3" s="709"/>
      <c r="L3" s="709"/>
      <c r="M3" s="709"/>
      <c r="N3" s="709"/>
      <c r="O3" s="735"/>
      <c r="P3" s="709"/>
      <c r="Q3" s="709"/>
      <c r="R3" s="709"/>
      <c r="S3" s="736"/>
      <c r="T3" s="709"/>
      <c r="U3" s="709"/>
      <c r="V3" s="709"/>
      <c r="W3" s="709"/>
      <c r="X3" s="709"/>
      <c r="Y3" s="709"/>
      <c r="Z3" s="709"/>
      <c r="AA3" s="272"/>
    </row>
    <row r="4" spans="1:27" ht="24" x14ac:dyDescent="0.2">
      <c r="A4" s="77">
        <v>2013</v>
      </c>
      <c r="B4" s="78" t="s">
        <v>262</v>
      </c>
      <c r="C4" s="78" t="s">
        <v>263</v>
      </c>
      <c r="D4" s="79" t="s">
        <v>264</v>
      </c>
      <c r="E4" s="79" t="s">
        <v>265</v>
      </c>
      <c r="F4" s="80" t="s">
        <v>266</v>
      </c>
      <c r="G4" s="81"/>
      <c r="H4" s="81"/>
      <c r="I4" s="81"/>
      <c r="J4" s="81"/>
      <c r="K4" s="82"/>
      <c r="L4" s="80" t="s">
        <v>267</v>
      </c>
      <c r="M4" s="81"/>
      <c r="N4" s="82"/>
      <c r="O4" s="77">
        <v>2013</v>
      </c>
      <c r="P4" s="83" t="s">
        <v>268</v>
      </c>
      <c r="Q4" s="84"/>
      <c r="R4" s="85"/>
      <c r="S4" s="85"/>
      <c r="T4" s="85"/>
      <c r="U4" s="86"/>
      <c r="V4" s="85" t="s">
        <v>269</v>
      </c>
      <c r="W4" s="84"/>
      <c r="X4" s="85"/>
      <c r="Y4" s="86"/>
      <c r="Z4" s="79" t="s">
        <v>270</v>
      </c>
      <c r="AA4" s="87" t="s">
        <v>271</v>
      </c>
    </row>
    <row r="5" spans="1:27" ht="20.100000000000001" customHeight="1" x14ac:dyDescent="0.2">
      <c r="A5" s="1072" t="s">
        <v>149</v>
      </c>
      <c r="B5" s="1069" t="s">
        <v>272</v>
      </c>
      <c r="C5" s="1063" t="s">
        <v>273</v>
      </c>
      <c r="D5" s="1063" t="s">
        <v>274</v>
      </c>
      <c r="E5" s="1063" t="s">
        <v>275</v>
      </c>
      <c r="F5" s="1065" t="s">
        <v>276</v>
      </c>
      <c r="G5" s="1067" t="s">
        <v>277</v>
      </c>
      <c r="H5" s="1067" t="s">
        <v>278</v>
      </c>
      <c r="I5" s="1067" t="s">
        <v>279</v>
      </c>
      <c r="J5" s="1059" t="s">
        <v>280</v>
      </c>
      <c r="K5" s="1069" t="s">
        <v>281</v>
      </c>
      <c r="L5" s="1065" t="s">
        <v>318</v>
      </c>
      <c r="M5" s="1059" t="s">
        <v>282</v>
      </c>
      <c r="N5" s="1069" t="s">
        <v>283</v>
      </c>
      <c r="O5" s="1072" t="s">
        <v>149</v>
      </c>
      <c r="P5" s="1073" t="s">
        <v>284</v>
      </c>
      <c r="Q5" s="1059" t="s">
        <v>285</v>
      </c>
      <c r="R5" s="1067" t="s">
        <v>286</v>
      </c>
      <c r="S5" s="1059" t="s">
        <v>287</v>
      </c>
      <c r="T5" s="1067" t="s">
        <v>288</v>
      </c>
      <c r="U5" s="1069" t="s">
        <v>289</v>
      </c>
      <c r="V5" s="1065" t="s">
        <v>290</v>
      </c>
      <c r="W5" s="1059" t="s">
        <v>291</v>
      </c>
      <c r="X5" s="1059" t="s">
        <v>292</v>
      </c>
      <c r="Y5" s="1059" t="s">
        <v>293</v>
      </c>
      <c r="Z5" s="1061" t="s">
        <v>294</v>
      </c>
      <c r="AA5" s="1063" t="s">
        <v>295</v>
      </c>
    </row>
    <row r="6" spans="1:27" ht="20.100000000000001" customHeight="1" x14ac:dyDescent="0.2">
      <c r="A6" s="1062"/>
      <c r="B6" s="1071" t="s">
        <v>296</v>
      </c>
      <c r="C6" s="1064" t="s">
        <v>297</v>
      </c>
      <c r="D6" s="1064"/>
      <c r="E6" s="1064"/>
      <c r="F6" s="1066" t="s">
        <v>298</v>
      </c>
      <c r="G6" s="1068"/>
      <c r="H6" s="1068"/>
      <c r="I6" s="1068"/>
      <c r="J6" s="1060" t="s">
        <v>299</v>
      </c>
      <c r="K6" s="1069"/>
      <c r="L6" s="1066"/>
      <c r="M6" s="1060" t="s">
        <v>300</v>
      </c>
      <c r="N6" s="1071" t="s">
        <v>267</v>
      </c>
      <c r="O6" s="1062"/>
      <c r="P6" s="1074" t="s">
        <v>284</v>
      </c>
      <c r="Q6" s="1060" t="s">
        <v>301</v>
      </c>
      <c r="R6" s="1068" t="s">
        <v>286</v>
      </c>
      <c r="S6" s="1060" t="s">
        <v>302</v>
      </c>
      <c r="T6" s="1068" t="s">
        <v>288</v>
      </c>
      <c r="U6" s="1071"/>
      <c r="V6" s="1066"/>
      <c r="W6" s="1060" t="s">
        <v>291</v>
      </c>
      <c r="X6" s="1060" t="s">
        <v>292</v>
      </c>
      <c r="Y6" s="1060" t="s">
        <v>303</v>
      </c>
      <c r="Z6" s="1062"/>
      <c r="AA6" s="1064" t="s">
        <v>304</v>
      </c>
    </row>
    <row r="7" spans="1:27" s="272" customFormat="1" x14ac:dyDescent="0.2">
      <c r="A7" s="145" t="s">
        <v>305</v>
      </c>
      <c r="B7" s="400">
        <v>2601239.2128043571</v>
      </c>
      <c r="C7" s="737">
        <v>1911508.2192214122</v>
      </c>
      <c r="D7" s="737">
        <v>672170.12869647227</v>
      </c>
      <c r="E7" s="737">
        <v>979091.1353823801</v>
      </c>
      <c r="F7" s="738">
        <v>27779.923109942738</v>
      </c>
      <c r="G7" s="739">
        <v>18888.504673519954</v>
      </c>
      <c r="H7" s="739">
        <v>35007.070115466275</v>
      </c>
      <c r="I7" s="739">
        <v>5572.7030328160163</v>
      </c>
      <c r="J7" s="739">
        <v>18589.071606842044</v>
      </c>
      <c r="K7" s="400">
        <v>105837.2725385894</v>
      </c>
      <c r="L7" s="739">
        <v>196248.66177411078</v>
      </c>
      <c r="M7" s="739">
        <v>15031.714705011191</v>
      </c>
      <c r="N7" s="400">
        <v>211280.37647912226</v>
      </c>
      <c r="O7" s="145" t="s">
        <v>305</v>
      </c>
      <c r="P7" s="738">
        <v>64423.508827742313</v>
      </c>
      <c r="Q7" s="739">
        <v>5396.9365361794153</v>
      </c>
      <c r="R7" s="739">
        <v>106196.68020112216</v>
      </c>
      <c r="S7" s="739">
        <v>4204.2826132648643</v>
      </c>
      <c r="T7" s="739">
        <v>9294.5460359784647</v>
      </c>
      <c r="U7" s="740">
        <v>189515.95421428059</v>
      </c>
      <c r="V7" s="739">
        <v>8283.1507205436246</v>
      </c>
      <c r="W7" s="739">
        <v>20873.088689969361</v>
      </c>
      <c r="X7" s="739">
        <v>6715.7475956651233</v>
      </c>
      <c r="Y7" s="400">
        <v>35871.987006177835</v>
      </c>
      <c r="Z7" s="501">
        <v>163532.12745366895</v>
      </c>
      <c r="AA7" s="400">
        <v>6870046.4137964612</v>
      </c>
    </row>
    <row r="8" spans="1:27" s="272" customFormat="1" x14ac:dyDescent="0.2">
      <c r="A8" s="146" t="s">
        <v>306</v>
      </c>
      <c r="B8" s="400">
        <v>2259739.2974222871</v>
      </c>
      <c r="C8" s="737">
        <v>1522886.1349838562</v>
      </c>
      <c r="D8" s="737">
        <v>720807.86377108446</v>
      </c>
      <c r="E8" s="737">
        <v>832814.6725957701</v>
      </c>
      <c r="F8" s="738">
        <v>28592.905193003946</v>
      </c>
      <c r="G8" s="739">
        <v>14995.132731703721</v>
      </c>
      <c r="H8" s="739">
        <v>42895.051903493513</v>
      </c>
      <c r="I8" s="739">
        <v>5412.1810384489199</v>
      </c>
      <c r="J8" s="739">
        <v>13752.550620735976</v>
      </c>
      <c r="K8" s="400">
        <v>105647.82148738702</v>
      </c>
      <c r="L8" s="739">
        <v>151747.10633974618</v>
      </c>
      <c r="M8" s="739">
        <v>10276.714070903428</v>
      </c>
      <c r="N8" s="400">
        <v>162023.82041064915</v>
      </c>
      <c r="O8" s="146" t="s">
        <v>306</v>
      </c>
      <c r="P8" s="738">
        <v>98389.899017295291</v>
      </c>
      <c r="Q8" s="739">
        <v>5339.5846372516717</v>
      </c>
      <c r="R8" s="739">
        <v>81788.96382261916</v>
      </c>
      <c r="S8" s="739">
        <v>2338.0687339240967</v>
      </c>
      <c r="T8" s="739">
        <v>15749.206366392418</v>
      </c>
      <c r="U8" s="740">
        <v>203605.72257748328</v>
      </c>
      <c r="V8" s="739">
        <v>4378.2328365993108</v>
      </c>
      <c r="W8" s="739">
        <v>14445.758075586069</v>
      </c>
      <c r="X8" s="739">
        <v>4410.6152070544658</v>
      </c>
      <c r="Y8" s="400">
        <v>23234.606119239961</v>
      </c>
      <c r="Z8" s="501">
        <v>134286.56583650745</v>
      </c>
      <c r="AA8" s="400">
        <v>5965046.505204265</v>
      </c>
    </row>
    <row r="9" spans="1:27" s="272" customFormat="1" x14ac:dyDescent="0.2">
      <c r="A9" s="146" t="s">
        <v>307</v>
      </c>
      <c r="B9" s="400">
        <v>2609403.1907281876</v>
      </c>
      <c r="C9" s="737">
        <v>1560505.1063366241</v>
      </c>
      <c r="D9" s="737">
        <v>819648.11484603747</v>
      </c>
      <c r="E9" s="737">
        <v>953248.06160825677</v>
      </c>
      <c r="F9" s="738">
        <v>39565.026955933303</v>
      </c>
      <c r="G9" s="739">
        <v>14850.802777207953</v>
      </c>
      <c r="H9" s="739">
        <v>43831.216977400152</v>
      </c>
      <c r="I9" s="739">
        <v>4709.2652187967215</v>
      </c>
      <c r="J9" s="739">
        <v>18374.220158085202</v>
      </c>
      <c r="K9" s="400">
        <v>121330.53208742397</v>
      </c>
      <c r="L9" s="739">
        <v>194512.27868539642</v>
      </c>
      <c r="M9" s="739">
        <v>19417.354663659378</v>
      </c>
      <c r="N9" s="400">
        <v>213929.63334905589</v>
      </c>
      <c r="O9" s="146" t="s">
        <v>307</v>
      </c>
      <c r="P9" s="738">
        <v>48721.539633194639</v>
      </c>
      <c r="Q9" s="739">
        <v>5214.570450135695</v>
      </c>
      <c r="R9" s="739">
        <v>82009.015216495885</v>
      </c>
      <c r="S9" s="739">
        <v>2947.9546380348488</v>
      </c>
      <c r="T9" s="739">
        <v>6379.5123219372699</v>
      </c>
      <c r="U9" s="740">
        <v>145272.59225979797</v>
      </c>
      <c r="V9" s="739">
        <v>5216.8427335515262</v>
      </c>
      <c r="W9" s="739">
        <v>9744.775598467395</v>
      </c>
      <c r="X9" s="739">
        <v>8681.3688579427962</v>
      </c>
      <c r="Y9" s="400">
        <v>23642.987189961717</v>
      </c>
      <c r="Z9" s="501">
        <v>177515.98851235697</v>
      </c>
      <c r="AA9" s="400">
        <v>6624496.2069177022</v>
      </c>
    </row>
    <row r="10" spans="1:27" s="272" customFormat="1" x14ac:dyDescent="0.2">
      <c r="A10" s="146" t="s">
        <v>308</v>
      </c>
      <c r="B10" s="400">
        <v>2489385.8195655518</v>
      </c>
      <c r="C10" s="737">
        <v>1218368.085991353</v>
      </c>
      <c r="D10" s="737">
        <v>583417.34072178719</v>
      </c>
      <c r="E10" s="737">
        <v>513985.30144176987</v>
      </c>
      <c r="F10" s="738">
        <v>44761.542343251844</v>
      </c>
      <c r="G10" s="739">
        <v>16849.238634929756</v>
      </c>
      <c r="H10" s="739">
        <v>41859.227371437737</v>
      </c>
      <c r="I10" s="739">
        <v>6600.587781170736</v>
      </c>
      <c r="J10" s="739">
        <v>19922.6919839164</v>
      </c>
      <c r="K10" s="400">
        <v>129993.28811470335</v>
      </c>
      <c r="L10" s="739">
        <v>255161.51436071808</v>
      </c>
      <c r="M10" s="739">
        <v>35850.487445964362</v>
      </c>
      <c r="N10" s="400">
        <v>291012.0018066825</v>
      </c>
      <c r="O10" s="146" t="s">
        <v>308</v>
      </c>
      <c r="P10" s="738">
        <v>62595.379268448887</v>
      </c>
      <c r="Q10" s="739">
        <v>5596.7206213246345</v>
      </c>
      <c r="R10" s="739">
        <v>95509.952048808744</v>
      </c>
      <c r="S10" s="739">
        <v>2336.1614526307008</v>
      </c>
      <c r="T10" s="739">
        <v>6523.7290861903839</v>
      </c>
      <c r="U10" s="740">
        <v>172561.94247741066</v>
      </c>
      <c r="V10" s="739">
        <v>6155.040537668996</v>
      </c>
      <c r="W10" s="739">
        <v>13829.642940514028</v>
      </c>
      <c r="X10" s="739">
        <v>8558.3974437141242</v>
      </c>
      <c r="Y10" s="400">
        <v>28543.080921897377</v>
      </c>
      <c r="Z10" s="501">
        <v>165764.97240747765</v>
      </c>
      <c r="AA10" s="400">
        <v>5593031.8334486345</v>
      </c>
    </row>
    <row r="11" spans="1:27" s="272" customFormat="1" x14ac:dyDescent="0.2">
      <c r="A11" s="146" t="s">
        <v>309</v>
      </c>
      <c r="B11" s="400">
        <v>2419670.3572674016</v>
      </c>
      <c r="C11" s="737">
        <v>1414816.8413803827</v>
      </c>
      <c r="D11" s="737">
        <v>633442.99911453493</v>
      </c>
      <c r="E11" s="737">
        <v>286488.71725623368</v>
      </c>
      <c r="F11" s="738">
        <v>38860.263695024827</v>
      </c>
      <c r="G11" s="739">
        <v>15489.853171614321</v>
      </c>
      <c r="H11" s="739">
        <v>51710.04590663244</v>
      </c>
      <c r="I11" s="739">
        <v>5011.1421888885279</v>
      </c>
      <c r="J11" s="739">
        <v>19018.991716457374</v>
      </c>
      <c r="K11" s="400">
        <v>130090.29667861953</v>
      </c>
      <c r="L11" s="739">
        <v>250357.46257877391</v>
      </c>
      <c r="M11" s="739">
        <v>37629.893827086373</v>
      </c>
      <c r="N11" s="400">
        <v>287987.35640586115</v>
      </c>
      <c r="O11" s="146" t="s">
        <v>309</v>
      </c>
      <c r="P11" s="738">
        <v>68506.113669995902</v>
      </c>
      <c r="Q11" s="739">
        <v>3536.8939124972308</v>
      </c>
      <c r="R11" s="739">
        <v>100347.00767641161</v>
      </c>
      <c r="S11" s="739">
        <v>2884.8902135779535</v>
      </c>
      <c r="T11" s="739">
        <v>8922.9679309531584</v>
      </c>
      <c r="U11" s="740">
        <v>184197.87340342349</v>
      </c>
      <c r="V11" s="739">
        <v>5874.2631349596104</v>
      </c>
      <c r="W11" s="739">
        <v>15015.723475274443</v>
      </c>
      <c r="X11" s="739">
        <v>7056.044104891811</v>
      </c>
      <c r="Y11" s="400">
        <v>27946.030715125427</v>
      </c>
      <c r="Z11" s="501">
        <v>143045.15726471855</v>
      </c>
      <c r="AA11" s="400">
        <v>5527685.629486301</v>
      </c>
    </row>
    <row r="12" spans="1:27" s="272" customFormat="1" x14ac:dyDescent="0.2">
      <c r="A12" s="146" t="s">
        <v>310</v>
      </c>
      <c r="B12" s="400">
        <v>3095105.9853334641</v>
      </c>
      <c r="C12" s="737">
        <v>1782984.2715436767</v>
      </c>
      <c r="D12" s="737">
        <v>697496.78232884151</v>
      </c>
      <c r="E12" s="737">
        <v>208447.67181627563</v>
      </c>
      <c r="F12" s="738">
        <v>35362.260283013238</v>
      </c>
      <c r="G12" s="739">
        <v>16619.895434897648</v>
      </c>
      <c r="H12" s="739">
        <v>32241.70370141407</v>
      </c>
      <c r="I12" s="739">
        <v>10178.387127123693</v>
      </c>
      <c r="J12" s="739">
        <v>19215.111565666557</v>
      </c>
      <c r="K12" s="400">
        <v>113617.3581121192</v>
      </c>
      <c r="L12" s="739">
        <v>249208.70474674084</v>
      </c>
      <c r="M12" s="739">
        <v>51253.881490914318</v>
      </c>
      <c r="N12" s="400">
        <v>300462.58623765188</v>
      </c>
      <c r="O12" s="146" t="s">
        <v>310</v>
      </c>
      <c r="P12" s="738">
        <v>60837.004513688618</v>
      </c>
      <c r="Q12" s="739">
        <v>3380.2936775350245</v>
      </c>
      <c r="R12" s="739">
        <v>99059.195046527268</v>
      </c>
      <c r="S12" s="739">
        <v>3029.0557344693884</v>
      </c>
      <c r="T12" s="739">
        <v>16052.744300907827</v>
      </c>
      <c r="U12" s="740">
        <v>182358.29327312717</v>
      </c>
      <c r="V12" s="739">
        <v>4083.7787537097361</v>
      </c>
      <c r="W12" s="739">
        <v>9697.0231766399538</v>
      </c>
      <c r="X12" s="739">
        <v>7950.9272536944218</v>
      </c>
      <c r="Y12" s="400">
        <v>21731.72918404411</v>
      </c>
      <c r="Z12" s="501">
        <v>178962.74755941416</v>
      </c>
      <c r="AA12" s="400">
        <v>6581167.4253886146</v>
      </c>
    </row>
    <row r="13" spans="1:27" s="272" customFormat="1" x14ac:dyDescent="0.2">
      <c r="A13" s="146" t="s">
        <v>311</v>
      </c>
      <c r="B13" s="400">
        <v>3033690.1637407634</v>
      </c>
      <c r="C13" s="737">
        <v>1861823.1279938933</v>
      </c>
      <c r="D13" s="737">
        <v>796679.68063274934</v>
      </c>
      <c r="E13" s="737">
        <v>330782.2786133535</v>
      </c>
      <c r="F13" s="738">
        <v>55120.037600441028</v>
      </c>
      <c r="G13" s="739">
        <v>32381.68575994009</v>
      </c>
      <c r="H13" s="739">
        <v>54417.876534984622</v>
      </c>
      <c r="I13" s="739">
        <v>17372.035879555351</v>
      </c>
      <c r="J13" s="739">
        <v>43112.672979831848</v>
      </c>
      <c r="K13" s="400">
        <v>202404.30875475926</v>
      </c>
      <c r="L13" s="739">
        <v>236149.33160731141</v>
      </c>
      <c r="M13" s="739">
        <v>58900.85818133987</v>
      </c>
      <c r="N13" s="400">
        <v>295050.18978865515</v>
      </c>
      <c r="O13" s="146" t="s">
        <v>311</v>
      </c>
      <c r="P13" s="738">
        <v>78054.532341534024</v>
      </c>
      <c r="Q13" s="739">
        <v>6101.0998196610626</v>
      </c>
      <c r="R13" s="739">
        <v>109470.35255522723</v>
      </c>
      <c r="S13" s="739">
        <v>4471.4628979140207</v>
      </c>
      <c r="T13" s="739">
        <v>22105.187551839233</v>
      </c>
      <c r="U13" s="740">
        <v>220202.63516617383</v>
      </c>
      <c r="V13" s="739">
        <v>4441.3725605669088</v>
      </c>
      <c r="W13" s="739">
        <v>13913.22702622113</v>
      </c>
      <c r="X13" s="739">
        <v>15693.965307841781</v>
      </c>
      <c r="Y13" s="400">
        <v>34048.564894629497</v>
      </c>
      <c r="Z13" s="501">
        <v>305728.12934551935</v>
      </c>
      <c r="AA13" s="400">
        <v>7080409.0789304962</v>
      </c>
    </row>
    <row r="14" spans="1:27" s="272" customFormat="1" x14ac:dyDescent="0.2">
      <c r="A14" s="146" t="s">
        <v>312</v>
      </c>
      <c r="B14" s="400">
        <v>2743771.1355179125</v>
      </c>
      <c r="C14" s="737">
        <v>1497776.3971629341</v>
      </c>
      <c r="D14" s="737">
        <v>1067268.3598873247</v>
      </c>
      <c r="E14" s="737">
        <v>318780.13877281162</v>
      </c>
      <c r="F14" s="738">
        <v>67696.988952792235</v>
      </c>
      <c r="G14" s="739">
        <v>34796.062873043302</v>
      </c>
      <c r="H14" s="739">
        <v>84102.021389869566</v>
      </c>
      <c r="I14" s="739">
        <v>39534.072753260072</v>
      </c>
      <c r="J14" s="739">
        <v>20766.536675358231</v>
      </c>
      <c r="K14" s="400">
        <v>246895.68264433226</v>
      </c>
      <c r="L14" s="739">
        <v>235031.78559227925</v>
      </c>
      <c r="M14" s="739">
        <v>65685.062880078738</v>
      </c>
      <c r="N14" s="400">
        <v>300716.84847236006</v>
      </c>
      <c r="O14" s="146" t="s">
        <v>312</v>
      </c>
      <c r="P14" s="738">
        <v>68899.954499070358</v>
      </c>
      <c r="Q14" s="739">
        <v>4604.3783221413332</v>
      </c>
      <c r="R14" s="739">
        <v>99623.651523458946</v>
      </c>
      <c r="S14" s="739">
        <v>2791.6940840606285</v>
      </c>
      <c r="T14" s="739">
        <v>23073.903345857987</v>
      </c>
      <c r="U14" s="740">
        <v>198993.58177459022</v>
      </c>
      <c r="V14" s="739">
        <v>3942.0695581190976</v>
      </c>
      <c r="W14" s="739">
        <v>11047.209311371937</v>
      </c>
      <c r="X14" s="739">
        <v>9243.0871993840719</v>
      </c>
      <c r="Y14" s="400">
        <v>24232.366068875261</v>
      </c>
      <c r="Z14" s="501">
        <v>174561.37475022912</v>
      </c>
      <c r="AA14" s="400">
        <v>6572995.8850513706</v>
      </c>
    </row>
    <row r="15" spans="1:27" s="272" customFormat="1" x14ac:dyDescent="0.2">
      <c r="A15" s="146" t="s">
        <v>313</v>
      </c>
      <c r="B15" s="400">
        <v>2028874.2921889538</v>
      </c>
      <c r="C15" s="737">
        <v>1121928.8907589957</v>
      </c>
      <c r="D15" s="737">
        <v>801152.72631457855</v>
      </c>
      <c r="E15" s="737">
        <v>238145.4572248031</v>
      </c>
      <c r="F15" s="738">
        <v>67803.155212575613</v>
      </c>
      <c r="G15" s="739">
        <v>24486.851114115609</v>
      </c>
      <c r="H15" s="739">
        <v>71981.236963268238</v>
      </c>
      <c r="I15" s="739">
        <v>15452.676923121335</v>
      </c>
      <c r="J15" s="739">
        <v>33005.539030941545</v>
      </c>
      <c r="K15" s="400">
        <v>212729.45924405078</v>
      </c>
      <c r="L15" s="739">
        <v>366973.97787910525</v>
      </c>
      <c r="M15" s="739">
        <v>66263.093138229422</v>
      </c>
      <c r="N15" s="400">
        <v>433237.07101728249</v>
      </c>
      <c r="O15" s="146" t="s">
        <v>313</v>
      </c>
      <c r="P15" s="738">
        <v>75111.938638545864</v>
      </c>
      <c r="Q15" s="739">
        <v>2981.3318893262622</v>
      </c>
      <c r="R15" s="739">
        <v>107314.66575760956</v>
      </c>
      <c r="S15" s="739">
        <v>2135.4867698035405</v>
      </c>
      <c r="T15" s="739">
        <v>19384.483891173266</v>
      </c>
      <c r="U15" s="740">
        <v>206927.9069464471</v>
      </c>
      <c r="V15" s="739">
        <v>4648.4512569442841</v>
      </c>
      <c r="W15" s="739">
        <v>11620.957010557075</v>
      </c>
      <c r="X15" s="739">
        <v>5573.9753886177041</v>
      </c>
      <c r="Y15" s="400">
        <v>21843.383656118924</v>
      </c>
      <c r="Z15" s="501">
        <v>153484.66144710386</v>
      </c>
      <c r="AA15" s="400">
        <v>5218323.8487983337</v>
      </c>
    </row>
    <row r="16" spans="1:27" s="272" customFormat="1" x14ac:dyDescent="0.2">
      <c r="A16" s="146" t="s">
        <v>314</v>
      </c>
      <c r="B16" s="400">
        <v>2292632.2640907774</v>
      </c>
      <c r="C16" s="737">
        <v>1173154.4602219486</v>
      </c>
      <c r="D16" s="737">
        <v>787683.7966322588</v>
      </c>
      <c r="E16" s="737">
        <v>394710.53581194085</v>
      </c>
      <c r="F16" s="738">
        <v>49949.02290314711</v>
      </c>
      <c r="G16" s="739">
        <v>22551.621258008461</v>
      </c>
      <c r="H16" s="739">
        <v>71586.787963297058</v>
      </c>
      <c r="I16" s="739">
        <v>10588.63468794612</v>
      </c>
      <c r="J16" s="739">
        <v>29045.621943047514</v>
      </c>
      <c r="K16" s="400">
        <v>183721.68875543927</v>
      </c>
      <c r="L16" s="739">
        <v>264258.63006340456</v>
      </c>
      <c r="M16" s="739">
        <v>50052.044875372805</v>
      </c>
      <c r="N16" s="400">
        <v>314310.67493878625</v>
      </c>
      <c r="O16" s="146" t="s">
        <v>314</v>
      </c>
      <c r="P16" s="738">
        <v>51862.896510203384</v>
      </c>
      <c r="Q16" s="739">
        <v>2519.886104908247</v>
      </c>
      <c r="R16" s="739">
        <v>126190.2638406265</v>
      </c>
      <c r="S16" s="739">
        <v>1421.5374130271857</v>
      </c>
      <c r="T16" s="739">
        <v>18598.137202966984</v>
      </c>
      <c r="U16" s="740">
        <v>200592.72107174079</v>
      </c>
      <c r="V16" s="739">
        <v>4082.1962670503062</v>
      </c>
      <c r="W16" s="739">
        <v>11718.825213626034</v>
      </c>
      <c r="X16" s="739">
        <v>6869.2582676568145</v>
      </c>
      <c r="Y16" s="400">
        <v>22670.279748333276</v>
      </c>
      <c r="Z16" s="501">
        <v>138707.35973321172</v>
      </c>
      <c r="AA16" s="400">
        <v>5508183.7810044372</v>
      </c>
    </row>
    <row r="17" spans="1:27" s="272" customFormat="1" x14ac:dyDescent="0.2">
      <c r="A17" s="146" t="s">
        <v>315</v>
      </c>
      <c r="B17" s="400">
        <v>2398722.4306129697</v>
      </c>
      <c r="C17" s="737">
        <v>1092167.0703920445</v>
      </c>
      <c r="D17" s="737">
        <v>667327.62123288272</v>
      </c>
      <c r="E17" s="737">
        <v>591965.08042438561</v>
      </c>
      <c r="F17" s="738">
        <v>31619.336716887916</v>
      </c>
      <c r="G17" s="739">
        <v>14772.513171989727</v>
      </c>
      <c r="H17" s="739">
        <v>52423.628903823403</v>
      </c>
      <c r="I17" s="739">
        <v>6945.1054727654437</v>
      </c>
      <c r="J17" s="739">
        <v>19448.233155212863</v>
      </c>
      <c r="K17" s="400">
        <v>125208.8174206781</v>
      </c>
      <c r="L17" s="739">
        <v>224094.39077518351</v>
      </c>
      <c r="M17" s="739">
        <v>32143.289384539949</v>
      </c>
      <c r="N17" s="400">
        <v>256237.6801597247</v>
      </c>
      <c r="O17" s="146" t="s">
        <v>315</v>
      </c>
      <c r="P17" s="738">
        <v>41779.769796756358</v>
      </c>
      <c r="Q17" s="739">
        <v>2662.8543879392028</v>
      </c>
      <c r="R17" s="739">
        <v>114638.13091938612</v>
      </c>
      <c r="S17" s="739">
        <v>4447.9609166146029</v>
      </c>
      <c r="T17" s="739">
        <v>14924.579701519362</v>
      </c>
      <c r="U17" s="740">
        <v>178453.2957222198</v>
      </c>
      <c r="V17" s="739">
        <v>2974.7972267902087</v>
      </c>
      <c r="W17" s="739">
        <v>12363.051584776409</v>
      </c>
      <c r="X17" s="739">
        <v>3959.9955740733676</v>
      </c>
      <c r="Y17" s="400">
        <v>19297.844385640095</v>
      </c>
      <c r="Z17" s="501">
        <v>139663.28721687294</v>
      </c>
      <c r="AA17" s="400">
        <v>5469043.1275674179</v>
      </c>
    </row>
    <row r="18" spans="1:27" s="272" customFormat="1" x14ac:dyDescent="0.2">
      <c r="A18" s="146" t="s">
        <v>316</v>
      </c>
      <c r="B18" s="400">
        <v>2739790.1481584297</v>
      </c>
      <c r="C18" s="737">
        <v>1661752.7234507331</v>
      </c>
      <c r="D18" s="737">
        <v>768685.08260117087</v>
      </c>
      <c r="E18" s="737">
        <v>952436.70867069077</v>
      </c>
      <c r="F18" s="738">
        <v>39921.005743773028</v>
      </c>
      <c r="G18" s="739">
        <v>17462.002726504277</v>
      </c>
      <c r="H18" s="739">
        <v>48241.878927658916</v>
      </c>
      <c r="I18" s="739">
        <v>11536.555057170974</v>
      </c>
      <c r="J18" s="739">
        <v>23418.477664943202</v>
      </c>
      <c r="K18" s="400">
        <v>140579.92012004743</v>
      </c>
      <c r="L18" s="739">
        <v>272174.56706566544</v>
      </c>
      <c r="M18" s="739">
        <v>41134.774306595129</v>
      </c>
      <c r="N18" s="400">
        <v>313309.34137225844</v>
      </c>
      <c r="O18" s="146" t="s">
        <v>316</v>
      </c>
      <c r="P18" s="738">
        <v>54759.786170268249</v>
      </c>
      <c r="Q18" s="739">
        <v>3684.066449867697</v>
      </c>
      <c r="R18" s="739">
        <v>113474.17128421087</v>
      </c>
      <c r="S18" s="739">
        <v>7308.0581247513801</v>
      </c>
      <c r="T18" s="739">
        <v>12613.09547325578</v>
      </c>
      <c r="U18" s="740">
        <v>191839.17750234928</v>
      </c>
      <c r="V18" s="739">
        <v>8772.4437687288173</v>
      </c>
      <c r="W18" s="739">
        <v>28522.787409796252</v>
      </c>
      <c r="X18" s="739">
        <v>13622.318873877428</v>
      </c>
      <c r="Y18" s="400">
        <v>50917.550052402512</v>
      </c>
      <c r="Z18" s="598">
        <v>220031.54830577722</v>
      </c>
      <c r="AA18" s="400">
        <v>7039342.2002338581</v>
      </c>
    </row>
    <row r="19" spans="1:27" s="272" customFormat="1" x14ac:dyDescent="0.2">
      <c r="A19" s="145" t="s">
        <v>149</v>
      </c>
      <c r="B19" s="741">
        <v>30712024.297509503</v>
      </c>
      <c r="C19" s="742">
        <v>17819671.329465475</v>
      </c>
      <c r="D19" s="742">
        <v>9015780.4967817217</v>
      </c>
      <c r="E19" s="742">
        <v>6600895.7596168537</v>
      </c>
      <c r="F19" s="743">
        <v>527031.4687097756</v>
      </c>
      <c r="G19" s="744">
        <v>244144.16432747917</v>
      </c>
      <c r="H19" s="744">
        <v>630297.74665878445</v>
      </c>
      <c r="I19" s="744">
        <v>138913.34716106593</v>
      </c>
      <c r="J19" s="744">
        <v>277669.71910104598</v>
      </c>
      <c r="K19" s="741">
        <v>1818056.4459579492</v>
      </c>
      <c r="L19" s="745">
        <v>2895918.4114682302</v>
      </c>
      <c r="M19" s="746">
        <v>483639.16896968859</v>
      </c>
      <c r="N19" s="741">
        <v>3379557.5804382088</v>
      </c>
      <c r="O19" s="145" t="s">
        <v>149</v>
      </c>
      <c r="P19" s="747">
        <v>773942.32288668049</v>
      </c>
      <c r="Q19" s="748">
        <v>51018.61680876762</v>
      </c>
      <c r="R19" s="748">
        <v>1235622.04989243</v>
      </c>
      <c r="S19" s="748">
        <v>40316.613592073125</v>
      </c>
      <c r="T19" s="748">
        <v>173622.09320897123</v>
      </c>
      <c r="U19" s="749">
        <v>2274521.6963890572</v>
      </c>
      <c r="V19" s="747">
        <v>62852.639355231877</v>
      </c>
      <c r="W19" s="748">
        <v>172792.06951280424</v>
      </c>
      <c r="X19" s="748">
        <v>98335.701074414683</v>
      </c>
      <c r="Y19" s="749">
        <v>333980.40994245227</v>
      </c>
      <c r="Z19" s="750">
        <v>2095283.9198321074</v>
      </c>
      <c r="AA19" s="750">
        <v>74049771.935933337</v>
      </c>
    </row>
    <row r="20" spans="1:27" x14ac:dyDescent="0.2">
      <c r="A20" s="721" t="s">
        <v>150</v>
      </c>
      <c r="B20" s="751"/>
      <c r="C20" s="752"/>
      <c r="D20" s="752"/>
      <c r="E20" s="752"/>
      <c r="F20" s="753"/>
      <c r="G20" s="754"/>
      <c r="H20" s="754"/>
      <c r="I20" s="754"/>
      <c r="J20" s="754"/>
      <c r="K20" s="751"/>
      <c r="L20" s="753"/>
      <c r="M20" s="754"/>
      <c r="N20" s="751"/>
      <c r="O20" s="721" t="s">
        <v>150</v>
      </c>
      <c r="P20" s="754"/>
      <c r="Q20" s="754"/>
      <c r="R20" s="754"/>
      <c r="S20" s="754"/>
      <c r="T20" s="754"/>
      <c r="U20" s="751"/>
      <c r="V20" s="754"/>
      <c r="W20" s="754"/>
      <c r="X20" s="754"/>
      <c r="Y20" s="751"/>
      <c r="Z20" s="752"/>
      <c r="AA20" s="751"/>
    </row>
    <row r="21" spans="1:27" s="272" customFormat="1" x14ac:dyDescent="0.2">
      <c r="A21" s="755" t="s">
        <v>305</v>
      </c>
      <c r="B21" s="400">
        <v>2564741.620211836</v>
      </c>
      <c r="C21" s="737">
        <v>1846033.2192211687</v>
      </c>
      <c r="D21" s="737">
        <v>3324.8941659190227</v>
      </c>
      <c r="E21" s="737">
        <v>346609.74050028552</v>
      </c>
      <c r="F21" s="738">
        <v>24041.923109942778</v>
      </c>
      <c r="G21" s="739">
        <v>9868.5046735199285</v>
      </c>
      <c r="H21" s="739">
        <v>31783.070115466253</v>
      </c>
      <c r="I21" s="739">
        <v>5152.7030328160226</v>
      </c>
      <c r="J21" s="739">
        <v>17136.924548018509</v>
      </c>
      <c r="K21" s="400">
        <v>87983.125479763519</v>
      </c>
      <c r="L21" s="739">
        <v>51745.276165254421</v>
      </c>
      <c r="M21" s="739">
        <v>3231.5147050112364</v>
      </c>
      <c r="N21" s="400">
        <v>54976.790870265737</v>
      </c>
      <c r="O21" s="755" t="s">
        <v>305</v>
      </c>
      <c r="P21" s="738">
        <v>15551.22598875764</v>
      </c>
      <c r="Q21" s="739">
        <v>2413.9365361794289</v>
      </c>
      <c r="R21" s="739">
        <v>9111.1105808678094</v>
      </c>
      <c r="S21" s="739">
        <v>839.72705770931429</v>
      </c>
      <c r="T21" s="739">
        <v>1642.7060359784787</v>
      </c>
      <c r="U21" s="740">
        <v>29558.706199492462</v>
      </c>
      <c r="V21" s="739">
        <v>8159.4840538769622</v>
      </c>
      <c r="W21" s="739">
        <v>20587.088689969391</v>
      </c>
      <c r="X21" s="739">
        <v>6371.0809289984672</v>
      </c>
      <c r="Y21" s="400">
        <v>35117.653672844594</v>
      </c>
      <c r="Z21" s="501">
        <v>121490.22269175464</v>
      </c>
      <c r="AA21" s="400">
        <v>5089835.9730133303</v>
      </c>
    </row>
    <row r="22" spans="1:27" s="272" customFormat="1" x14ac:dyDescent="0.2">
      <c r="A22" s="755" t="s">
        <v>306</v>
      </c>
      <c r="B22" s="400">
        <v>2223909.0846563675</v>
      </c>
      <c r="C22" s="737">
        <v>1498635.8492695896</v>
      </c>
      <c r="D22" s="737">
        <v>3139.2012007982971</v>
      </c>
      <c r="E22" s="737">
        <v>314654.31737114745</v>
      </c>
      <c r="F22" s="738">
        <v>21960.762335860909</v>
      </c>
      <c r="G22" s="739">
        <v>9837.7643106511077</v>
      </c>
      <c r="H22" s="739">
        <v>39325.551903493622</v>
      </c>
      <c r="I22" s="739">
        <v>4879.1334194012943</v>
      </c>
      <c r="J22" s="739">
        <v>12422.550620735956</v>
      </c>
      <c r="K22" s="400">
        <v>88425.762590143262</v>
      </c>
      <c r="L22" s="739">
        <v>16213.738692692372</v>
      </c>
      <c r="M22" s="739">
        <v>1181.5035445876158</v>
      </c>
      <c r="N22" s="400">
        <v>17395.242237280014</v>
      </c>
      <c r="O22" s="755" t="s">
        <v>306</v>
      </c>
      <c r="P22" s="738">
        <v>23518.410232253187</v>
      </c>
      <c r="Q22" s="739">
        <v>2104.8923295593554</v>
      </c>
      <c r="R22" s="739">
        <v>3833.9575068308473</v>
      </c>
      <c r="S22" s="739">
        <v>923.56873392409489</v>
      </c>
      <c r="T22" s="739">
        <v>1728.1181310982943</v>
      </c>
      <c r="U22" s="740">
        <v>32108.946933665902</v>
      </c>
      <c r="V22" s="739">
        <v>4334.0661699326429</v>
      </c>
      <c r="W22" s="739">
        <v>14211.758075586053</v>
      </c>
      <c r="X22" s="739">
        <v>4249.2818737211355</v>
      </c>
      <c r="Y22" s="400">
        <v>22795.106119239914</v>
      </c>
      <c r="Z22" s="501">
        <v>95876.020381967232</v>
      </c>
      <c r="AA22" s="400">
        <v>4296939.5307601998</v>
      </c>
    </row>
    <row r="23" spans="1:27" s="272" customFormat="1" x14ac:dyDescent="0.2">
      <c r="A23" s="755" t="s">
        <v>307</v>
      </c>
      <c r="B23" s="400">
        <v>2584074.3702155412</v>
      </c>
      <c r="C23" s="737">
        <v>1527012.0563366979</v>
      </c>
      <c r="D23" s="737">
        <v>3968.7173000193284</v>
      </c>
      <c r="E23" s="737">
        <v>330490.6105919769</v>
      </c>
      <c r="F23" s="738">
        <v>29282.026955933117</v>
      </c>
      <c r="G23" s="739">
        <v>7678.6027772079124</v>
      </c>
      <c r="H23" s="739">
        <v>40905.216977399876</v>
      </c>
      <c r="I23" s="739">
        <v>4359.265218796716</v>
      </c>
      <c r="J23" s="739">
        <v>16338.220158085272</v>
      </c>
      <c r="K23" s="400">
        <v>98563.332087423929</v>
      </c>
      <c r="L23" s="739">
        <v>18331.120790665602</v>
      </c>
      <c r="M23" s="739">
        <v>1746.7991081038022</v>
      </c>
      <c r="N23" s="400">
        <v>20077.919898769454</v>
      </c>
      <c r="O23" s="755" t="s">
        <v>307</v>
      </c>
      <c r="P23" s="738">
        <v>17443.411792284751</v>
      </c>
      <c r="Q23" s="739">
        <v>2233.9990215642692</v>
      </c>
      <c r="R23" s="739">
        <v>3994.2459857275098</v>
      </c>
      <c r="S23" s="739">
        <v>724.57963803485075</v>
      </c>
      <c r="T23" s="739">
        <v>2184.6187049160044</v>
      </c>
      <c r="U23" s="740">
        <v>26580.85514252762</v>
      </c>
      <c r="V23" s="739">
        <v>5137.3427335515262</v>
      </c>
      <c r="W23" s="739">
        <v>9517.2755984673859</v>
      </c>
      <c r="X23" s="739">
        <v>8388.035524609475</v>
      </c>
      <c r="Y23" s="400">
        <v>23042.653856628363</v>
      </c>
      <c r="Z23" s="501">
        <v>106355.3824517602</v>
      </c>
      <c r="AA23" s="400">
        <v>4720165.8978813449</v>
      </c>
    </row>
    <row r="24" spans="1:27" s="272" customFormat="1" x14ac:dyDescent="0.2">
      <c r="A24" s="755" t="s">
        <v>308</v>
      </c>
      <c r="B24" s="400">
        <v>2455629.9734114045</v>
      </c>
      <c r="C24" s="737">
        <v>1186553.4706068395</v>
      </c>
      <c r="D24" s="737">
        <v>2748.8160452312286</v>
      </c>
      <c r="E24" s="737">
        <v>163541.98373128634</v>
      </c>
      <c r="F24" s="738">
        <v>34325.17870688832</v>
      </c>
      <c r="G24" s="739">
        <v>13197.238634929701</v>
      </c>
      <c r="H24" s="739">
        <v>36605.671815881935</v>
      </c>
      <c r="I24" s="739">
        <v>6039.9687335516919</v>
      </c>
      <c r="J24" s="739">
        <v>17178.691983916429</v>
      </c>
      <c r="K24" s="400">
        <v>107346.74987516731</v>
      </c>
      <c r="L24" s="739">
        <v>37916.469890920605</v>
      </c>
      <c r="M24" s="739">
        <v>4733.4874459643943</v>
      </c>
      <c r="N24" s="400">
        <v>42649.957336884887</v>
      </c>
      <c r="O24" s="755" t="s">
        <v>308</v>
      </c>
      <c r="P24" s="738">
        <v>13311.552471062829</v>
      </c>
      <c r="Q24" s="739">
        <v>1503.3206213246287</v>
      </c>
      <c r="R24" s="739">
        <v>5694.4847590884583</v>
      </c>
      <c r="S24" s="739">
        <v>684.88872535797236</v>
      </c>
      <c r="T24" s="739">
        <v>1425.7817177693241</v>
      </c>
      <c r="U24" s="740">
        <v>22620.028294603184</v>
      </c>
      <c r="V24" s="739">
        <v>6022.5405376689987</v>
      </c>
      <c r="W24" s="739">
        <v>13543.642940514002</v>
      </c>
      <c r="X24" s="739">
        <v>8140.3974437141369</v>
      </c>
      <c r="Y24" s="400">
        <v>27706.580921897403</v>
      </c>
      <c r="Z24" s="501">
        <v>92168.472407471301</v>
      </c>
      <c r="AA24" s="400">
        <v>4100966.0326307854</v>
      </c>
    </row>
    <row r="25" spans="1:27" s="272" customFormat="1" x14ac:dyDescent="0.2">
      <c r="A25" s="755" t="s">
        <v>309</v>
      </c>
      <c r="B25" s="400">
        <v>2397282.3084867834</v>
      </c>
      <c r="C25" s="737">
        <v>1381976.3413806469</v>
      </c>
      <c r="D25" s="737">
        <v>3361.3097744488346</v>
      </c>
      <c r="E25" s="737">
        <v>150894.12287333264</v>
      </c>
      <c r="F25" s="738">
        <v>34192.130361691954</v>
      </c>
      <c r="G25" s="739">
        <v>7739.8531716143716</v>
      </c>
      <c r="H25" s="739">
        <v>44405.045906633037</v>
      </c>
      <c r="I25" s="739">
        <v>4579.1898079361463</v>
      </c>
      <c r="J25" s="739">
        <v>16348.991716457367</v>
      </c>
      <c r="K25" s="400">
        <v>107265.21096432985</v>
      </c>
      <c r="L25" s="739">
        <v>37518.607438587016</v>
      </c>
      <c r="M25" s="739">
        <v>5217.726085151292</v>
      </c>
      <c r="N25" s="400">
        <v>42736.333523738183</v>
      </c>
      <c r="O25" s="755" t="s">
        <v>309</v>
      </c>
      <c r="P25" s="738">
        <v>32641.502664300824</v>
      </c>
      <c r="Q25" s="739">
        <v>2224.7510553543702</v>
      </c>
      <c r="R25" s="739">
        <v>8193.1670479029963</v>
      </c>
      <c r="S25" s="739">
        <v>1021.6902135779518</v>
      </c>
      <c r="T25" s="739">
        <v>2375.1418439966319</v>
      </c>
      <c r="U25" s="740">
        <v>46456.252825132942</v>
      </c>
      <c r="V25" s="739">
        <v>5732.9298016262692</v>
      </c>
      <c r="W25" s="739">
        <v>14589.723475274481</v>
      </c>
      <c r="X25" s="739">
        <v>6814.0441048918028</v>
      </c>
      <c r="Y25" s="400">
        <v>27136.697381792117</v>
      </c>
      <c r="Z25" s="501">
        <v>98785.667903007939</v>
      </c>
      <c r="AA25" s="400">
        <v>4255894.2451132126</v>
      </c>
    </row>
    <row r="26" spans="1:27" s="272" customFormat="1" x14ac:dyDescent="0.2">
      <c r="A26" s="755" t="s">
        <v>310</v>
      </c>
      <c r="B26" s="400">
        <v>3045087.1338481237</v>
      </c>
      <c r="C26" s="737">
        <v>1720354.9749333286</v>
      </c>
      <c r="D26" s="737">
        <v>4091.8577592502602</v>
      </c>
      <c r="E26" s="737">
        <v>83094.547072409332</v>
      </c>
      <c r="F26" s="738">
        <v>30382.260283013467</v>
      </c>
      <c r="G26" s="739">
        <v>8378.0954348976866</v>
      </c>
      <c r="H26" s="739">
        <v>29008.703701414313</v>
      </c>
      <c r="I26" s="739">
        <v>9541.3871271236785</v>
      </c>
      <c r="J26" s="739">
        <v>15570.111565666501</v>
      </c>
      <c r="K26" s="400">
        <v>92880.558112114872</v>
      </c>
      <c r="L26" s="739">
        <v>35329.915537216024</v>
      </c>
      <c r="M26" s="739">
        <v>5186.0296390617868</v>
      </c>
      <c r="N26" s="400">
        <v>40515.945176278256</v>
      </c>
      <c r="O26" s="755" t="s">
        <v>310</v>
      </c>
      <c r="P26" s="738">
        <v>23453.243319659512</v>
      </c>
      <c r="Q26" s="739">
        <v>2147.150820392163</v>
      </c>
      <c r="R26" s="739">
        <v>5837.5320509337007</v>
      </c>
      <c r="S26" s="739">
        <v>986.65573446938583</v>
      </c>
      <c r="T26" s="739">
        <v>1493.0443009078467</v>
      </c>
      <c r="U26" s="740">
        <v>33917.626226362925</v>
      </c>
      <c r="V26" s="739">
        <v>3975.7787537097365</v>
      </c>
      <c r="W26" s="739">
        <v>9391.5231766399556</v>
      </c>
      <c r="X26" s="739">
        <v>7899.92725369441</v>
      </c>
      <c r="Y26" s="400">
        <v>21267.229184044125</v>
      </c>
      <c r="Z26" s="501">
        <v>116655.78677510396</v>
      </c>
      <c r="AA26" s="400">
        <v>5157865.6590870162</v>
      </c>
    </row>
    <row r="27" spans="1:27" s="272" customFormat="1" x14ac:dyDescent="0.2">
      <c r="A27" s="755" t="s">
        <v>311</v>
      </c>
      <c r="B27" s="400">
        <v>2954974.9223616435</v>
      </c>
      <c r="C27" s="737">
        <v>1760292.3872531489</v>
      </c>
      <c r="D27" s="737">
        <v>5251.935680976816</v>
      </c>
      <c r="E27" s="737">
        <v>178368.39619249935</v>
      </c>
      <c r="F27" s="738">
        <v>47940.837600441308</v>
      </c>
      <c r="G27" s="739">
        <v>23383.264707308728</v>
      </c>
      <c r="H27" s="739">
        <v>51298.421989530107</v>
      </c>
      <c r="I27" s="739">
        <v>16422.035879555333</v>
      </c>
      <c r="J27" s="739">
        <v>37568.672979832118</v>
      </c>
      <c r="K27" s="400">
        <v>176613.23315666808</v>
      </c>
      <c r="L27" s="739">
        <v>43413.679573039233</v>
      </c>
      <c r="M27" s="739">
        <v>8317.1006055824037</v>
      </c>
      <c r="N27" s="400">
        <v>51730.780178621411</v>
      </c>
      <c r="O27" s="755" t="s">
        <v>311</v>
      </c>
      <c r="P27" s="738">
        <v>17391.830478176351</v>
      </c>
      <c r="Q27" s="739">
        <v>3407.7664863277323</v>
      </c>
      <c r="R27" s="739">
        <v>6921.587123127113</v>
      </c>
      <c r="S27" s="739">
        <v>1375.4628979140218</v>
      </c>
      <c r="T27" s="739">
        <v>1957.1875518392669</v>
      </c>
      <c r="U27" s="740">
        <v>31053.83453738426</v>
      </c>
      <c r="V27" s="739">
        <v>4341.3725605669115</v>
      </c>
      <c r="W27" s="739">
        <v>13625.727026221151</v>
      </c>
      <c r="X27" s="739">
        <v>15421.965307841781</v>
      </c>
      <c r="Y27" s="400">
        <v>33389.064894629446</v>
      </c>
      <c r="Z27" s="501">
        <v>232956.91807789911</v>
      </c>
      <c r="AA27" s="400">
        <v>5424631.4723334713</v>
      </c>
    </row>
    <row r="28" spans="1:27" s="272" customFormat="1" x14ac:dyDescent="0.2">
      <c r="A28" s="755" t="s">
        <v>312</v>
      </c>
      <c r="B28" s="400">
        <v>2671921.6471458576</v>
      </c>
      <c r="C28" s="737">
        <v>1438286.0692941304</v>
      </c>
      <c r="D28" s="737">
        <v>6887.4789247060662</v>
      </c>
      <c r="E28" s="737">
        <v>181025.00662860298</v>
      </c>
      <c r="F28" s="738">
        <v>60281.758183561025</v>
      </c>
      <c r="G28" s="739">
        <v>26906.062873043091</v>
      </c>
      <c r="H28" s="739">
        <v>78047.799167646997</v>
      </c>
      <c r="I28" s="739">
        <v>37678.822753259985</v>
      </c>
      <c r="J28" s="739">
        <v>18891.536675358166</v>
      </c>
      <c r="K28" s="400">
        <v>221805.97965287542</v>
      </c>
      <c r="L28" s="739">
        <v>39287.330848551101</v>
      </c>
      <c r="M28" s="739">
        <v>8525.6228800783556</v>
      </c>
      <c r="N28" s="400">
        <v>47812.953728629778</v>
      </c>
      <c r="O28" s="755" t="s">
        <v>312</v>
      </c>
      <c r="P28" s="738">
        <v>21241.328343191548</v>
      </c>
      <c r="Q28" s="739">
        <v>2890.7783221413401</v>
      </c>
      <c r="R28" s="739">
        <v>7119.8786751888319</v>
      </c>
      <c r="S28" s="739">
        <v>1170.836941203487</v>
      </c>
      <c r="T28" s="739">
        <v>2337.681123635698</v>
      </c>
      <c r="U28" s="740">
        <v>34760.503405361269</v>
      </c>
      <c r="V28" s="739">
        <v>3889.0695581191012</v>
      </c>
      <c r="W28" s="739">
        <v>10735.209311371915</v>
      </c>
      <c r="X28" s="739">
        <v>8813.0871993840719</v>
      </c>
      <c r="Y28" s="400">
        <v>23437.366068875206</v>
      </c>
      <c r="Z28" s="501">
        <v>122543.31092044046</v>
      </c>
      <c r="AA28" s="400">
        <v>4748480.3157694796</v>
      </c>
    </row>
    <row r="29" spans="1:27" s="272" customFormat="1" x14ac:dyDescent="0.2">
      <c r="A29" s="755" t="s">
        <v>313</v>
      </c>
      <c r="B29" s="400">
        <v>2007963.1255223004</v>
      </c>
      <c r="C29" s="737">
        <v>1089954.8907589528</v>
      </c>
      <c r="D29" s="737">
        <v>5295.2074114654897</v>
      </c>
      <c r="E29" s="737">
        <v>119379.00016345609</v>
      </c>
      <c r="F29" s="738">
        <v>61272.155212575133</v>
      </c>
      <c r="G29" s="739">
        <v>14400.184447449095</v>
      </c>
      <c r="H29" s="739">
        <v>66116.236963268093</v>
      </c>
      <c r="I29" s="739">
        <v>14666.426923121358</v>
      </c>
      <c r="J29" s="739">
        <v>31165.539030941534</v>
      </c>
      <c r="K29" s="400">
        <v>187620.54257738031</v>
      </c>
      <c r="L29" s="739">
        <v>66178.217802366475</v>
      </c>
      <c r="M29" s="739">
        <v>11752.265552020517</v>
      </c>
      <c r="N29" s="400">
        <v>77930.483354389537</v>
      </c>
      <c r="O29" s="755" t="s">
        <v>313</v>
      </c>
      <c r="P29" s="738">
        <v>18002.438638543535</v>
      </c>
      <c r="Q29" s="739">
        <v>1544.3795083738848</v>
      </c>
      <c r="R29" s="739">
        <v>5486.3527805095373</v>
      </c>
      <c r="S29" s="739">
        <v>913.1534364702095</v>
      </c>
      <c r="T29" s="739">
        <v>2748.3838911731682</v>
      </c>
      <c r="U29" s="740">
        <v>28694.708255070764</v>
      </c>
      <c r="V29" s="739">
        <v>4616.4512569442895</v>
      </c>
      <c r="W29" s="739">
        <v>11444.957010557069</v>
      </c>
      <c r="X29" s="739">
        <v>5111.975388617705</v>
      </c>
      <c r="Y29" s="400">
        <v>21173.383656118898</v>
      </c>
      <c r="Z29" s="501">
        <v>87939.983480989846</v>
      </c>
      <c r="AA29" s="400">
        <v>3625951.3251801245</v>
      </c>
    </row>
    <row r="30" spans="1:27" s="272" customFormat="1" x14ac:dyDescent="0.2">
      <c r="A30" s="755" t="s">
        <v>314</v>
      </c>
      <c r="B30" s="400">
        <v>2236799.264090823</v>
      </c>
      <c r="C30" s="737">
        <v>1137003.2518886726</v>
      </c>
      <c r="D30" s="737">
        <v>5178.9948241913016</v>
      </c>
      <c r="E30" s="737">
        <v>215963.94078833619</v>
      </c>
      <c r="F30" s="738">
        <v>45903.356236480096</v>
      </c>
      <c r="G30" s="739">
        <v>16228.989679060953</v>
      </c>
      <c r="H30" s="739">
        <v>67924.969781478459</v>
      </c>
      <c r="I30" s="739">
        <v>9863.3013546127677</v>
      </c>
      <c r="J30" s="739">
        <v>27508.621943047412</v>
      </c>
      <c r="K30" s="400">
        <v>167429.23899467758</v>
      </c>
      <c r="L30" s="739">
        <v>51562.03651500331</v>
      </c>
      <c r="M30" s="739">
        <v>10166.557862387122</v>
      </c>
      <c r="N30" s="400">
        <v>61728.594377389352</v>
      </c>
      <c r="O30" s="755" t="s">
        <v>314</v>
      </c>
      <c r="P30" s="738">
        <v>18251.060068311112</v>
      </c>
      <c r="Q30" s="739">
        <v>1860.5527715749129</v>
      </c>
      <c r="R30" s="739">
        <v>6882.6311875633728</v>
      </c>
      <c r="S30" s="739">
        <v>765.53741302718583</v>
      </c>
      <c r="T30" s="739">
        <v>2037.0657743955667</v>
      </c>
      <c r="U30" s="740">
        <v>29796.847214871519</v>
      </c>
      <c r="V30" s="739">
        <v>3799.5296003836343</v>
      </c>
      <c r="W30" s="739">
        <v>11335.325213626051</v>
      </c>
      <c r="X30" s="739">
        <v>6326.5916009901412</v>
      </c>
      <c r="Y30" s="400">
        <v>21461.446414999995</v>
      </c>
      <c r="Z30" s="501">
        <v>92833.474487315209</v>
      </c>
      <c r="AA30" s="400">
        <v>3968195.0530812768</v>
      </c>
    </row>
    <row r="31" spans="1:27" s="272" customFormat="1" x14ac:dyDescent="0.2">
      <c r="A31" s="755" t="s">
        <v>315</v>
      </c>
      <c r="B31" s="400">
        <v>2361388.4306129706</v>
      </c>
      <c r="C31" s="737">
        <v>1059413.5232222425</v>
      </c>
      <c r="D31" s="737">
        <v>4514.9596944350997</v>
      </c>
      <c r="E31" s="737">
        <v>283586.68170666124</v>
      </c>
      <c r="F31" s="738">
        <v>28788.21171688805</v>
      </c>
      <c r="G31" s="739">
        <v>9690.2631719897199</v>
      </c>
      <c r="H31" s="739">
        <v>46391.495570490275</v>
      </c>
      <c r="I31" s="739">
        <v>6366.1054727654382</v>
      </c>
      <c r="J31" s="739">
        <v>17688.233155212838</v>
      </c>
      <c r="K31" s="400">
        <v>108924.30908734509</v>
      </c>
      <c r="L31" s="739">
        <v>26617.785823614115</v>
      </c>
      <c r="M31" s="739">
        <v>5001.8278460786869</v>
      </c>
      <c r="N31" s="400">
        <v>31619.61366969247</v>
      </c>
      <c r="O31" s="755" t="s">
        <v>315</v>
      </c>
      <c r="P31" s="738">
        <v>14978.857459094525</v>
      </c>
      <c r="Q31" s="739">
        <v>1503.4907515755713</v>
      </c>
      <c r="R31" s="739">
        <v>5122.2622577054444</v>
      </c>
      <c r="S31" s="739">
        <v>1502.9609166145999</v>
      </c>
      <c r="T31" s="739">
        <v>1359.0839032000981</v>
      </c>
      <c r="U31" s="740">
        <v>24466.655288189973</v>
      </c>
      <c r="V31" s="739">
        <v>2884.7972267902069</v>
      </c>
      <c r="W31" s="739">
        <v>12038.051584776398</v>
      </c>
      <c r="X31" s="739">
        <v>3835.3289074067011</v>
      </c>
      <c r="Y31" s="400">
        <v>18758.177718973409</v>
      </c>
      <c r="Z31" s="501">
        <v>91010.28721686732</v>
      </c>
      <c r="AA31" s="400">
        <v>3983682.6382173775</v>
      </c>
    </row>
    <row r="32" spans="1:27" s="272" customFormat="1" x14ac:dyDescent="0.2">
      <c r="A32" s="755" t="s">
        <v>316</v>
      </c>
      <c r="B32" s="400">
        <v>2714306.7933194609</v>
      </c>
      <c r="C32" s="737">
        <v>1630221.2234505939</v>
      </c>
      <c r="D32" s="737">
        <v>7674.0391847894261</v>
      </c>
      <c r="E32" s="737">
        <v>361007.37939956074</v>
      </c>
      <c r="F32" s="738">
        <v>33571.505743773072</v>
      </c>
      <c r="G32" s="739">
        <v>10287.002726504144</v>
      </c>
      <c r="H32" s="739">
        <v>45123.378927658749</v>
      </c>
      <c r="I32" s="739">
        <v>10929.983628599544</v>
      </c>
      <c r="J32" s="739">
        <v>22440.977664943162</v>
      </c>
      <c r="K32" s="400">
        <v>122352.84869147633</v>
      </c>
      <c r="L32" s="739">
        <v>31977.764834431666</v>
      </c>
      <c r="M32" s="739">
        <v>7404.4618065952664</v>
      </c>
      <c r="N32" s="400">
        <v>39382.226641026769</v>
      </c>
      <c r="O32" s="755" t="s">
        <v>316</v>
      </c>
      <c r="P32" s="738">
        <v>23150.099119908635</v>
      </c>
      <c r="Q32" s="739">
        <v>2513.6664498677032</v>
      </c>
      <c r="R32" s="739">
        <v>6247.1520004651784</v>
      </c>
      <c r="S32" s="739">
        <v>1837.1295533227931</v>
      </c>
      <c r="T32" s="739">
        <v>2012.5513556086814</v>
      </c>
      <c r="U32" s="740">
        <v>35760.598479172681</v>
      </c>
      <c r="V32" s="739">
        <v>8603.4437687288173</v>
      </c>
      <c r="W32" s="739">
        <v>28061.287409796249</v>
      </c>
      <c r="X32" s="739">
        <v>12104.318873877441</v>
      </c>
      <c r="Y32" s="400">
        <v>48769.050052402577</v>
      </c>
      <c r="Z32" s="598">
        <v>130635.17830578244</v>
      </c>
      <c r="AA32" s="400">
        <v>5090109.3375242651</v>
      </c>
    </row>
    <row r="33" spans="1:27" s="272" customFormat="1" x14ac:dyDescent="0.2">
      <c r="A33" s="756" t="s">
        <v>149</v>
      </c>
      <c r="B33" s="741">
        <v>30218078.673978478</v>
      </c>
      <c r="C33" s="742">
        <v>17275737.257640909</v>
      </c>
      <c r="D33" s="742">
        <v>55437.411966231513</v>
      </c>
      <c r="E33" s="742">
        <v>2728615.7270185947</v>
      </c>
      <c r="F33" s="743">
        <v>451942.10644706734</v>
      </c>
      <c r="G33" s="744">
        <v>157595.82660817809</v>
      </c>
      <c r="H33" s="744">
        <v>576935.56282037508</v>
      </c>
      <c r="I33" s="744">
        <v>130478.32335154053</v>
      </c>
      <c r="J33" s="744">
        <v>250259.0720422192</v>
      </c>
      <c r="K33" s="741">
        <v>1567210.8912692466</v>
      </c>
      <c r="L33" s="745">
        <v>456091.94391233992</v>
      </c>
      <c r="M33" s="746">
        <v>72464.897080623341</v>
      </c>
      <c r="N33" s="741">
        <v>528556.84099296003</v>
      </c>
      <c r="O33" s="757" t="s">
        <v>149</v>
      </c>
      <c r="P33" s="747">
        <v>238934.96057556479</v>
      </c>
      <c r="Q33" s="748">
        <v>26348.684674235104</v>
      </c>
      <c r="R33" s="748">
        <v>74444.361955910863</v>
      </c>
      <c r="S33" s="748">
        <v>12746.191261625903</v>
      </c>
      <c r="T33" s="748">
        <v>23301.364334518807</v>
      </c>
      <c r="U33" s="749">
        <v>375775.56280184357</v>
      </c>
      <c r="V33" s="747">
        <v>61496.80602189849</v>
      </c>
      <c r="W33" s="748">
        <v>169081.56951280261</v>
      </c>
      <c r="X33" s="748">
        <v>93476.034407745989</v>
      </c>
      <c r="Y33" s="749">
        <v>324054.40994245547</v>
      </c>
      <c r="Z33" s="750">
        <v>1389250.7051001114</v>
      </c>
      <c r="AA33" s="750">
        <v>54462717.480710834</v>
      </c>
    </row>
    <row r="34" spans="1:27" x14ac:dyDescent="0.2">
      <c r="A34" s="727" t="s">
        <v>151</v>
      </c>
      <c r="B34" s="751"/>
      <c r="C34" s="752"/>
      <c r="D34" s="752"/>
      <c r="E34" s="752"/>
      <c r="F34" s="753"/>
      <c r="G34" s="754"/>
      <c r="H34" s="754"/>
      <c r="I34" s="754"/>
      <c r="J34" s="754"/>
      <c r="K34" s="751"/>
      <c r="L34" s="753"/>
      <c r="M34" s="754"/>
      <c r="N34" s="751"/>
      <c r="O34" s="721" t="s">
        <v>151</v>
      </c>
      <c r="P34" s="754"/>
      <c r="Q34" s="754"/>
      <c r="R34" s="754"/>
      <c r="S34" s="754"/>
      <c r="T34" s="754"/>
      <c r="U34" s="751"/>
      <c r="V34" s="754"/>
      <c r="W34" s="754"/>
      <c r="X34" s="754"/>
      <c r="Y34" s="751"/>
      <c r="Z34" s="752"/>
      <c r="AA34" s="751"/>
    </row>
    <row r="35" spans="1:27" s="272" customFormat="1" x14ac:dyDescent="0.2">
      <c r="A35" s="755" t="s">
        <v>305</v>
      </c>
      <c r="B35" s="400">
        <v>36497.592592592591</v>
      </c>
      <c r="C35" s="737">
        <v>65474.999999999993</v>
      </c>
      <c r="D35" s="737">
        <v>668845.2345305488</v>
      </c>
      <c r="E35" s="737">
        <v>632481.39488225768</v>
      </c>
      <c r="F35" s="738">
        <v>3738</v>
      </c>
      <c r="G35" s="739">
        <v>9020</v>
      </c>
      <c r="H35" s="739">
        <v>3224</v>
      </c>
      <c r="I35" s="739">
        <v>420</v>
      </c>
      <c r="J35" s="739">
        <v>1452.1470588235295</v>
      </c>
      <c r="K35" s="400">
        <v>17854.147058823528</v>
      </c>
      <c r="L35" s="739">
        <v>144503.38560885633</v>
      </c>
      <c r="M35" s="739">
        <v>11800.200000000003</v>
      </c>
      <c r="N35" s="400">
        <v>156303.58560885635</v>
      </c>
      <c r="O35" s="755" t="s">
        <v>305</v>
      </c>
      <c r="P35" s="738">
        <v>48872.282838983039</v>
      </c>
      <c r="Q35" s="739">
        <v>2983</v>
      </c>
      <c r="R35" s="739">
        <v>97085.569620253373</v>
      </c>
      <c r="S35" s="739">
        <v>3364.5555555555552</v>
      </c>
      <c r="T35" s="739">
        <v>7651.8399999999965</v>
      </c>
      <c r="U35" s="740">
        <v>159957.24801479315</v>
      </c>
      <c r="V35" s="739">
        <v>123.66666666666669</v>
      </c>
      <c r="W35" s="739">
        <v>286</v>
      </c>
      <c r="X35" s="739">
        <v>344.66666666666663</v>
      </c>
      <c r="Y35" s="400">
        <v>754.33333333333326</v>
      </c>
      <c r="Z35" s="501">
        <v>42041.904761904756</v>
      </c>
      <c r="AA35" s="400">
        <v>1780210.4407831102</v>
      </c>
    </row>
    <row r="36" spans="1:27" s="272" customFormat="1" x14ac:dyDescent="0.2">
      <c r="A36" s="755" t="s">
        <v>306</v>
      </c>
      <c r="B36" s="400">
        <v>35830.212765957462</v>
      </c>
      <c r="C36" s="737">
        <v>24250.28571428571</v>
      </c>
      <c r="D36" s="737">
        <v>717668.66257028386</v>
      </c>
      <c r="E36" s="737">
        <v>518160.35522456182</v>
      </c>
      <c r="F36" s="738">
        <v>6632.1428571428569</v>
      </c>
      <c r="G36" s="739">
        <v>5157.3684210526299</v>
      </c>
      <c r="H36" s="739">
        <v>3569.5</v>
      </c>
      <c r="I36" s="739">
        <v>533.04761904761904</v>
      </c>
      <c r="J36" s="739">
        <v>1330</v>
      </c>
      <c r="K36" s="400">
        <v>17222.058897243111</v>
      </c>
      <c r="L36" s="739">
        <v>135533.36764705853</v>
      </c>
      <c r="M36" s="739">
        <v>9095.2105263157882</v>
      </c>
      <c r="N36" s="400">
        <v>144628.57817337429</v>
      </c>
      <c r="O36" s="755" t="s">
        <v>306</v>
      </c>
      <c r="P36" s="738">
        <v>74871.488785046764</v>
      </c>
      <c r="Q36" s="739">
        <v>3234.6923076923081</v>
      </c>
      <c r="R36" s="739">
        <v>77955.006315789229</v>
      </c>
      <c r="S36" s="739">
        <v>1414.5</v>
      </c>
      <c r="T36" s="739">
        <v>14021.088235294112</v>
      </c>
      <c r="U36" s="740">
        <v>171496.7756438225</v>
      </c>
      <c r="V36" s="739">
        <v>44.166666666666671</v>
      </c>
      <c r="W36" s="739">
        <v>234</v>
      </c>
      <c r="X36" s="739">
        <v>161.33333333333331</v>
      </c>
      <c r="Y36" s="400">
        <v>439.50000000000006</v>
      </c>
      <c r="Z36" s="501">
        <v>38410.545454545449</v>
      </c>
      <c r="AA36" s="400">
        <v>1668106.9744440741</v>
      </c>
    </row>
    <row r="37" spans="1:27" s="272" customFormat="1" x14ac:dyDescent="0.2">
      <c r="A37" s="755" t="s">
        <v>307</v>
      </c>
      <c r="B37" s="400">
        <v>25328.820512820519</v>
      </c>
      <c r="C37" s="737">
        <v>33493.049999999988</v>
      </c>
      <c r="D37" s="737">
        <v>815679.39754601172</v>
      </c>
      <c r="E37" s="737">
        <v>622757.4510161432</v>
      </c>
      <c r="F37" s="738">
        <v>10283</v>
      </c>
      <c r="G37" s="739">
        <v>7172.2</v>
      </c>
      <c r="H37" s="739">
        <v>2926</v>
      </c>
      <c r="I37" s="739">
        <v>350</v>
      </c>
      <c r="J37" s="739">
        <v>2035.9999999999998</v>
      </c>
      <c r="K37" s="400">
        <v>22767.200000000004</v>
      </c>
      <c r="L37" s="739">
        <v>176181.15789473706</v>
      </c>
      <c r="M37" s="739">
        <v>17670.555555555551</v>
      </c>
      <c r="N37" s="400">
        <v>193851.71345029259</v>
      </c>
      <c r="O37" s="755" t="s">
        <v>307</v>
      </c>
      <c r="P37" s="738">
        <v>31278.12784090907</v>
      </c>
      <c r="Q37" s="739">
        <v>2980.571428571428</v>
      </c>
      <c r="R37" s="739">
        <v>78014.769230768914</v>
      </c>
      <c r="S37" s="739">
        <v>2223.375</v>
      </c>
      <c r="T37" s="739">
        <v>4194.8936170212755</v>
      </c>
      <c r="U37" s="740">
        <v>118691.73711727117</v>
      </c>
      <c r="V37" s="739">
        <v>79.5</v>
      </c>
      <c r="W37" s="739">
        <v>227.5</v>
      </c>
      <c r="X37" s="739">
        <v>293.33333333333331</v>
      </c>
      <c r="Y37" s="400">
        <v>600.33333333333337</v>
      </c>
      <c r="Z37" s="501">
        <v>71160.606060606078</v>
      </c>
      <c r="AA37" s="400">
        <v>1904330.3090364784</v>
      </c>
    </row>
    <row r="38" spans="1:27" s="272" customFormat="1" x14ac:dyDescent="0.2">
      <c r="A38" s="755" t="s">
        <v>308</v>
      </c>
      <c r="B38" s="400">
        <v>33755.846153846156</v>
      </c>
      <c r="C38" s="737">
        <v>31814.615384615387</v>
      </c>
      <c r="D38" s="737">
        <v>580668.52467656077</v>
      </c>
      <c r="E38" s="737">
        <v>350443.3177104682</v>
      </c>
      <c r="F38" s="738">
        <v>10436.363636363636</v>
      </c>
      <c r="G38" s="739">
        <v>3652</v>
      </c>
      <c r="H38" s="739">
        <v>5253.5555555555557</v>
      </c>
      <c r="I38" s="739">
        <v>560.61904761904759</v>
      </c>
      <c r="J38" s="739">
        <v>2744</v>
      </c>
      <c r="K38" s="400">
        <v>22646.538239538244</v>
      </c>
      <c r="L38" s="739">
        <v>217245.0444697839</v>
      </c>
      <c r="M38" s="739">
        <v>31117.000000000004</v>
      </c>
      <c r="N38" s="400">
        <v>248362.04446978407</v>
      </c>
      <c r="O38" s="755" t="s">
        <v>308</v>
      </c>
      <c r="P38" s="738">
        <v>49283.826797385685</v>
      </c>
      <c r="Q38" s="739">
        <v>4093.3999999999996</v>
      </c>
      <c r="R38" s="739">
        <v>89815.467289719891</v>
      </c>
      <c r="S38" s="739">
        <v>1651.2727272727273</v>
      </c>
      <c r="T38" s="739">
        <v>5097.9473684210525</v>
      </c>
      <c r="U38" s="740">
        <v>149941.91418279803</v>
      </c>
      <c r="V38" s="739">
        <v>132.5</v>
      </c>
      <c r="W38" s="739">
        <v>286</v>
      </c>
      <c r="X38" s="739">
        <v>418</v>
      </c>
      <c r="Y38" s="400">
        <v>836.50000000000011</v>
      </c>
      <c r="Z38" s="501">
        <v>73596.499999999971</v>
      </c>
      <c r="AA38" s="400">
        <v>1492065.8008176107</v>
      </c>
    </row>
    <row r="39" spans="1:27" s="272" customFormat="1" x14ac:dyDescent="0.2">
      <c r="A39" s="755" t="s">
        <v>309</v>
      </c>
      <c r="B39" s="400">
        <v>22388.048780487803</v>
      </c>
      <c r="C39" s="737">
        <v>32840.500000000007</v>
      </c>
      <c r="D39" s="737">
        <v>630081.68934009038</v>
      </c>
      <c r="E39" s="737">
        <v>135594.59438289146</v>
      </c>
      <c r="F39" s="738">
        <v>4668.1333333333341</v>
      </c>
      <c r="G39" s="739">
        <v>7750</v>
      </c>
      <c r="H39" s="739">
        <v>7305</v>
      </c>
      <c r="I39" s="739">
        <v>431.95238095238085</v>
      </c>
      <c r="J39" s="739">
        <v>2670</v>
      </c>
      <c r="K39" s="400">
        <v>22825.085714285702</v>
      </c>
      <c r="L39" s="739">
        <v>212838.85514018725</v>
      </c>
      <c r="M39" s="739">
        <v>32412.167741935478</v>
      </c>
      <c r="N39" s="400">
        <v>245251.0228821231</v>
      </c>
      <c r="O39" s="755" t="s">
        <v>309</v>
      </c>
      <c r="P39" s="738">
        <v>35864.611005692517</v>
      </c>
      <c r="Q39" s="739">
        <v>1312.1428571428573</v>
      </c>
      <c r="R39" s="739">
        <v>92153.840628507445</v>
      </c>
      <c r="S39" s="739">
        <v>1863.2000000000003</v>
      </c>
      <c r="T39" s="739">
        <v>6547.8260869565238</v>
      </c>
      <c r="U39" s="740">
        <v>137741.6205782991</v>
      </c>
      <c r="V39" s="739">
        <v>141.33333333333331</v>
      </c>
      <c r="W39" s="739">
        <v>426</v>
      </c>
      <c r="X39" s="739">
        <v>242</v>
      </c>
      <c r="Y39" s="400">
        <v>809.33333333333348</v>
      </c>
      <c r="Z39" s="501">
        <v>44259.489361702137</v>
      </c>
      <c r="AA39" s="400">
        <v>1271791.3843732129</v>
      </c>
    </row>
    <row r="40" spans="1:27" s="272" customFormat="1" x14ac:dyDescent="0.2">
      <c r="A40" s="755" t="s">
        <v>310</v>
      </c>
      <c r="B40" s="400">
        <v>50018.851485148523</v>
      </c>
      <c r="C40" s="737">
        <v>62629.296610169484</v>
      </c>
      <c r="D40" s="737">
        <v>693404.92456959025</v>
      </c>
      <c r="E40" s="737">
        <v>125353.12474386758</v>
      </c>
      <c r="F40" s="738">
        <v>4980.0000000000009</v>
      </c>
      <c r="G40" s="739">
        <v>8241.8000000000011</v>
      </c>
      <c r="H40" s="739">
        <v>3233</v>
      </c>
      <c r="I40" s="739">
        <v>637</v>
      </c>
      <c r="J40" s="739">
        <v>3645</v>
      </c>
      <c r="K40" s="400">
        <v>20736.8</v>
      </c>
      <c r="L40" s="739">
        <v>213878.78920953526</v>
      </c>
      <c r="M40" s="739">
        <v>46067.851851851847</v>
      </c>
      <c r="N40" s="400">
        <v>259946.6410613872</v>
      </c>
      <c r="O40" s="755" t="s">
        <v>310</v>
      </c>
      <c r="P40" s="738">
        <v>37383.761194030019</v>
      </c>
      <c r="Q40" s="739">
        <v>1233.1428571428571</v>
      </c>
      <c r="R40" s="739">
        <v>93221.662995594263</v>
      </c>
      <c r="S40" s="739">
        <v>2042.4</v>
      </c>
      <c r="T40" s="739">
        <v>14559.699999999999</v>
      </c>
      <c r="U40" s="740">
        <v>148440.6670467665</v>
      </c>
      <c r="V40" s="739">
        <v>108</v>
      </c>
      <c r="W40" s="739">
        <v>305.50000000000006</v>
      </c>
      <c r="X40" s="739">
        <v>51</v>
      </c>
      <c r="Y40" s="400">
        <v>464.50000000000006</v>
      </c>
      <c r="Z40" s="501">
        <v>62306.960784313713</v>
      </c>
      <c r="AA40" s="400">
        <v>1423301.7663012433</v>
      </c>
    </row>
    <row r="41" spans="1:27" s="272" customFormat="1" x14ac:dyDescent="0.2">
      <c r="A41" s="755" t="s">
        <v>311</v>
      </c>
      <c r="B41" s="400">
        <v>78715.241379310348</v>
      </c>
      <c r="C41" s="737">
        <v>101530.74074074076</v>
      </c>
      <c r="D41" s="737">
        <v>791427.74495177681</v>
      </c>
      <c r="E41" s="737">
        <v>152413.8824208345</v>
      </c>
      <c r="F41" s="738">
        <v>7179.199999999998</v>
      </c>
      <c r="G41" s="739">
        <v>8998.4210526315783</v>
      </c>
      <c r="H41" s="739">
        <v>3119.454545454545</v>
      </c>
      <c r="I41" s="739">
        <v>950</v>
      </c>
      <c r="J41" s="739">
        <v>5544</v>
      </c>
      <c r="K41" s="400">
        <v>25791.075598086121</v>
      </c>
      <c r="L41" s="739">
        <v>192735.65203426173</v>
      </c>
      <c r="M41" s="739">
        <v>50583.757575757561</v>
      </c>
      <c r="N41" s="400">
        <v>243319.40961001921</v>
      </c>
      <c r="O41" s="755" t="s">
        <v>311</v>
      </c>
      <c r="P41" s="738">
        <v>60662.70186335413</v>
      </c>
      <c r="Q41" s="739">
        <v>2693.333333333333</v>
      </c>
      <c r="R41" s="739">
        <v>102548.76543209875</v>
      </c>
      <c r="S41" s="739">
        <v>3096</v>
      </c>
      <c r="T41" s="739">
        <v>20148</v>
      </c>
      <c r="U41" s="740">
        <v>189148.80062878507</v>
      </c>
      <c r="V41" s="739">
        <v>100</v>
      </c>
      <c r="W41" s="739">
        <v>287.5</v>
      </c>
      <c r="X41" s="739">
        <v>272</v>
      </c>
      <c r="Y41" s="400">
        <v>659.49999999999989</v>
      </c>
      <c r="Z41" s="501">
        <v>72771.211267605657</v>
      </c>
      <c r="AA41" s="400">
        <v>1655777.6065971586</v>
      </c>
    </row>
    <row r="42" spans="1:27" s="272" customFormat="1" x14ac:dyDescent="0.2">
      <c r="A42" s="755" t="s">
        <v>312</v>
      </c>
      <c r="B42" s="400">
        <v>71849.488372093023</v>
      </c>
      <c r="C42" s="737">
        <v>59490.327868852466</v>
      </c>
      <c r="D42" s="737">
        <v>1060380.88096262</v>
      </c>
      <c r="E42" s="737">
        <v>137755.13214421947</v>
      </c>
      <c r="F42" s="738">
        <v>7415.2307692307695</v>
      </c>
      <c r="G42" s="739">
        <v>7890</v>
      </c>
      <c r="H42" s="739">
        <v>6054.2222222222226</v>
      </c>
      <c r="I42" s="739">
        <v>1855.25</v>
      </c>
      <c r="J42" s="739">
        <v>1875</v>
      </c>
      <c r="K42" s="400">
        <v>25089.702991452992</v>
      </c>
      <c r="L42" s="739">
        <v>195744.4547437283</v>
      </c>
      <c r="M42" s="739">
        <v>57159.439999999973</v>
      </c>
      <c r="N42" s="400">
        <v>252903.89474372854</v>
      </c>
      <c r="O42" s="755" t="s">
        <v>312</v>
      </c>
      <c r="P42" s="738">
        <v>47658.626155878366</v>
      </c>
      <c r="Q42" s="739">
        <v>1713.6</v>
      </c>
      <c r="R42" s="739">
        <v>92503.772848269815</v>
      </c>
      <c r="S42" s="739">
        <v>1620.8571428571427</v>
      </c>
      <c r="T42" s="739">
        <v>20736.222222222226</v>
      </c>
      <c r="U42" s="740">
        <v>164233.07836922823</v>
      </c>
      <c r="V42" s="739">
        <v>53</v>
      </c>
      <c r="W42" s="739">
        <v>312</v>
      </c>
      <c r="X42" s="739">
        <v>430</v>
      </c>
      <c r="Y42" s="400">
        <v>795.00000000000011</v>
      </c>
      <c r="Z42" s="501">
        <v>52018.063829787236</v>
      </c>
      <c r="AA42" s="400">
        <v>1824515.5692819818</v>
      </c>
    </row>
    <row r="43" spans="1:27" s="272" customFormat="1" x14ac:dyDescent="0.2">
      <c r="A43" s="755" t="s">
        <v>313</v>
      </c>
      <c r="B43" s="400">
        <v>20911.166666666664</v>
      </c>
      <c r="C43" s="737">
        <v>31974</v>
      </c>
      <c r="D43" s="737">
        <v>795857.51890309562</v>
      </c>
      <c r="E43" s="737">
        <v>118766.45706133197</v>
      </c>
      <c r="F43" s="738">
        <v>6531</v>
      </c>
      <c r="G43" s="739">
        <v>10086.666666666666</v>
      </c>
      <c r="H43" s="739">
        <v>5864.9999999999991</v>
      </c>
      <c r="I43" s="739">
        <v>786.25</v>
      </c>
      <c r="J43" s="739">
        <v>1840</v>
      </c>
      <c r="K43" s="400">
        <v>25108.916666666675</v>
      </c>
      <c r="L43" s="739">
        <v>300795.76007677335</v>
      </c>
      <c r="M43" s="739">
        <v>54510.827586206906</v>
      </c>
      <c r="N43" s="400">
        <v>355306.58766297996</v>
      </c>
      <c r="O43" s="755" t="s">
        <v>313</v>
      </c>
      <c r="P43" s="738">
        <v>57109.5</v>
      </c>
      <c r="Q43" s="739">
        <v>1436.9523809523805</v>
      </c>
      <c r="R43" s="739">
        <v>101828.31297709918</v>
      </c>
      <c r="S43" s="739">
        <v>1222.333333333333</v>
      </c>
      <c r="T43" s="739">
        <v>16636.099999999999</v>
      </c>
      <c r="U43" s="740">
        <v>178233.19869138469</v>
      </c>
      <c r="V43" s="739">
        <v>32</v>
      </c>
      <c r="W43" s="739">
        <v>176</v>
      </c>
      <c r="X43" s="739">
        <v>462</v>
      </c>
      <c r="Y43" s="400">
        <v>670</v>
      </c>
      <c r="Z43" s="501">
        <v>65544.677966101677</v>
      </c>
      <c r="AA43" s="400">
        <v>1592372.5236182273</v>
      </c>
    </row>
    <row r="44" spans="1:27" s="272" customFormat="1" x14ac:dyDescent="0.2">
      <c r="A44" s="755" t="s">
        <v>314</v>
      </c>
      <c r="B44" s="400">
        <v>55832.999999999993</v>
      </c>
      <c r="C44" s="737">
        <v>36151.208333333328</v>
      </c>
      <c r="D44" s="737">
        <v>782504.80180808215</v>
      </c>
      <c r="E44" s="737">
        <v>178746.59502358036</v>
      </c>
      <c r="F44" s="738">
        <v>4045.666666666667</v>
      </c>
      <c r="G44" s="739">
        <v>6322.6315789473692</v>
      </c>
      <c r="H44" s="739">
        <v>3661.818181818182</v>
      </c>
      <c r="I44" s="739">
        <v>725.33333333333326</v>
      </c>
      <c r="J44" s="739">
        <v>1537.0000000000002</v>
      </c>
      <c r="K44" s="400">
        <v>16292.449760765556</v>
      </c>
      <c r="L44" s="739">
        <v>212696.5935483881</v>
      </c>
      <c r="M44" s="739">
        <v>39885.487012987025</v>
      </c>
      <c r="N44" s="400">
        <v>252582.08056137559</v>
      </c>
      <c r="O44" s="755" t="s">
        <v>314</v>
      </c>
      <c r="P44" s="738">
        <v>33611.836441893844</v>
      </c>
      <c r="Q44" s="739">
        <v>659.33333333333337</v>
      </c>
      <c r="R44" s="739">
        <v>119307.63265306171</v>
      </c>
      <c r="S44" s="739">
        <v>656</v>
      </c>
      <c r="T44" s="739">
        <v>16561.071428571424</v>
      </c>
      <c r="U44" s="740">
        <v>170795.87385686176</v>
      </c>
      <c r="V44" s="739">
        <v>282.66666666666663</v>
      </c>
      <c r="W44" s="739">
        <v>383.5</v>
      </c>
      <c r="X44" s="739">
        <v>542.66666666666663</v>
      </c>
      <c r="Y44" s="400">
        <v>1208.8333333333335</v>
      </c>
      <c r="Z44" s="501">
        <v>45873.885245901634</v>
      </c>
      <c r="AA44" s="400">
        <v>1539988.7279232335</v>
      </c>
    </row>
    <row r="45" spans="1:27" s="272" customFormat="1" x14ac:dyDescent="0.2">
      <c r="A45" s="755" t="s">
        <v>315</v>
      </c>
      <c r="B45" s="400">
        <v>37334</v>
      </c>
      <c r="C45" s="737">
        <v>32753.547169811314</v>
      </c>
      <c r="D45" s="737">
        <v>662812.66153844632</v>
      </c>
      <c r="E45" s="737">
        <v>308378.39871775708</v>
      </c>
      <c r="F45" s="738">
        <v>2831.125</v>
      </c>
      <c r="G45" s="739">
        <v>5082.25</v>
      </c>
      <c r="H45" s="739">
        <v>6032.1333333333332</v>
      </c>
      <c r="I45" s="739">
        <v>579</v>
      </c>
      <c r="J45" s="739">
        <v>1760</v>
      </c>
      <c r="K45" s="400">
        <v>16284.508333333333</v>
      </c>
      <c r="L45" s="739">
        <v>197476.60495156073</v>
      </c>
      <c r="M45" s="739">
        <v>27141.461538461528</v>
      </c>
      <c r="N45" s="400">
        <v>224618.06649002194</v>
      </c>
      <c r="O45" s="755" t="s">
        <v>315</v>
      </c>
      <c r="P45" s="738">
        <v>26800.912337662277</v>
      </c>
      <c r="Q45" s="739">
        <v>1159.3636363636365</v>
      </c>
      <c r="R45" s="739">
        <v>109515.86866167976</v>
      </c>
      <c r="S45" s="739">
        <v>2945</v>
      </c>
      <c r="T45" s="739">
        <v>13565.495798319324</v>
      </c>
      <c r="U45" s="740">
        <v>153986.64043402561</v>
      </c>
      <c r="V45" s="739">
        <v>90</v>
      </c>
      <c r="W45" s="739">
        <v>325</v>
      </c>
      <c r="X45" s="739">
        <v>124.66666666666666</v>
      </c>
      <c r="Y45" s="400">
        <v>539.66666666666674</v>
      </c>
      <c r="Z45" s="501">
        <v>48652.999999999993</v>
      </c>
      <c r="AA45" s="400">
        <v>1485360.4893500623</v>
      </c>
    </row>
    <row r="46" spans="1:27" s="272" customFormat="1" x14ac:dyDescent="0.2">
      <c r="A46" s="755" t="s">
        <v>316</v>
      </c>
      <c r="B46" s="400">
        <v>25483.354838709674</v>
      </c>
      <c r="C46" s="737">
        <v>31531.5</v>
      </c>
      <c r="D46" s="737">
        <v>761011.04341639078</v>
      </c>
      <c r="E46" s="737">
        <v>591429.3292712383</v>
      </c>
      <c r="F46" s="738">
        <v>6349.5</v>
      </c>
      <c r="G46" s="739">
        <v>7175</v>
      </c>
      <c r="H46" s="739">
        <v>3118.5</v>
      </c>
      <c r="I46" s="739">
        <v>606.57142857142867</v>
      </c>
      <c r="J46" s="739">
        <v>977.5</v>
      </c>
      <c r="K46" s="400">
        <v>18227.071428571431</v>
      </c>
      <c r="L46" s="739">
        <v>240196.8022312379</v>
      </c>
      <c r="M46" s="739">
        <v>33730.312499999993</v>
      </c>
      <c r="N46" s="400">
        <v>273927.11473123793</v>
      </c>
      <c r="O46" s="755" t="s">
        <v>316</v>
      </c>
      <c r="P46" s="738">
        <v>31609.687050359651</v>
      </c>
      <c r="Q46" s="739">
        <v>1170.3999999999999</v>
      </c>
      <c r="R46" s="739">
        <v>107227.01928374717</v>
      </c>
      <c r="S46" s="739">
        <v>5470.9285714285697</v>
      </c>
      <c r="T46" s="739">
        <v>10600.544117647063</v>
      </c>
      <c r="U46" s="740">
        <v>156078.57902318329</v>
      </c>
      <c r="V46" s="739">
        <v>169</v>
      </c>
      <c r="W46" s="739">
        <v>461.5</v>
      </c>
      <c r="X46" s="739">
        <v>1518</v>
      </c>
      <c r="Y46" s="400">
        <v>2148.4999999999995</v>
      </c>
      <c r="Z46" s="598">
        <v>89396.369999999966</v>
      </c>
      <c r="AA46" s="400">
        <v>1949232.8627093313</v>
      </c>
    </row>
    <row r="47" spans="1:27" s="272" customFormat="1" x14ac:dyDescent="0.2">
      <c r="A47" s="758" t="s">
        <v>149</v>
      </c>
      <c r="B47" s="741">
        <v>493945.62354763364</v>
      </c>
      <c r="C47" s="742">
        <v>543934.0718218087</v>
      </c>
      <c r="D47" s="742">
        <v>8960343.0848151688</v>
      </c>
      <c r="E47" s="742">
        <v>3872280.0325996834</v>
      </c>
      <c r="F47" s="743">
        <v>75089.362262737297</v>
      </c>
      <c r="G47" s="744">
        <v>86548.337719298186</v>
      </c>
      <c r="H47" s="744">
        <v>53362.183838383869</v>
      </c>
      <c r="I47" s="744">
        <v>8435.0238095238092</v>
      </c>
      <c r="J47" s="744">
        <v>27410.647058823535</v>
      </c>
      <c r="K47" s="741">
        <v>250845.55468876683</v>
      </c>
      <c r="L47" s="745">
        <v>2439826.4675561576</v>
      </c>
      <c r="M47" s="746">
        <v>411174.27188907284</v>
      </c>
      <c r="N47" s="741">
        <v>2851000.7394452207</v>
      </c>
      <c r="O47" s="759" t="s">
        <v>149</v>
      </c>
      <c r="P47" s="743">
        <v>535007.36231119651</v>
      </c>
      <c r="Q47" s="744">
        <v>24669.932134532159</v>
      </c>
      <c r="R47" s="744">
        <v>1161177.6879365223</v>
      </c>
      <c r="S47" s="744">
        <v>27570.422330447313</v>
      </c>
      <c r="T47" s="744">
        <v>150320.72887445311</v>
      </c>
      <c r="U47" s="741">
        <v>1898746.1335871802</v>
      </c>
      <c r="V47" s="743">
        <v>1355.8333333333333</v>
      </c>
      <c r="W47" s="744">
        <v>3710.5</v>
      </c>
      <c r="X47" s="744">
        <v>4859.6666666666661</v>
      </c>
      <c r="Y47" s="741">
        <v>9925.9999999999927</v>
      </c>
      <c r="Z47" s="742">
        <v>706033.21473246894</v>
      </c>
      <c r="AA47" s="742">
        <v>19587054.455237933</v>
      </c>
    </row>
    <row r="48" spans="1:27" s="272" customFormat="1" x14ac:dyDescent="0.2"/>
    <row r="49" spans="1:15" s="272" customFormat="1" x14ac:dyDescent="0.2">
      <c r="A49" s="272" t="s">
        <v>249</v>
      </c>
      <c r="O49" s="272" t="s">
        <v>249</v>
      </c>
    </row>
    <row r="50" spans="1:15" s="272" customFormat="1" x14ac:dyDescent="0.2">
      <c r="A50" s="272" t="s">
        <v>219</v>
      </c>
      <c r="O50" s="272" t="s">
        <v>219</v>
      </c>
    </row>
    <row r="51" spans="1:15" s="272" customFormat="1" x14ac:dyDescent="0.2"/>
    <row r="52" spans="1:15" s="272" customFormat="1" x14ac:dyDescent="0.2"/>
    <row r="53" spans="1:15" s="272" customFormat="1" x14ac:dyDescent="0.2"/>
    <row r="54" spans="1:15" s="272" customFormat="1" x14ac:dyDescent="0.2"/>
    <row r="55" spans="1:15" s="272" customFormat="1" x14ac:dyDescent="0.2"/>
    <row r="56" spans="1:15" s="272" customFormat="1" x14ac:dyDescent="0.2"/>
    <row r="57" spans="1:15" s="272" customFormat="1" x14ac:dyDescent="0.2"/>
  </sheetData>
  <mergeCells count="30">
    <mergeCell ref="A1:N1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R5:R6"/>
    <mergeCell ref="L5:L6"/>
    <mergeCell ref="A5:A6"/>
    <mergeCell ref="B5:B6"/>
    <mergeCell ref="C5:C6"/>
    <mergeCell ref="D5:D6"/>
    <mergeCell ref="A2:N2"/>
    <mergeCell ref="P2:AA2"/>
    <mergeCell ref="Y5:Y6"/>
    <mergeCell ref="Z5:Z6"/>
    <mergeCell ref="AA5:AA6"/>
    <mergeCell ref="W5:W6"/>
    <mergeCell ref="X5:X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1" right="1" top="1" bottom="1" header="0.5" footer="0.5"/>
  <pageSetup scale="33" orientation="portrait" horizontalDpi="1200" verticalDpi="1200" r:id="rId1"/>
  <colBreaks count="1" manualBreakCount="1">
    <brk id="14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D34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Tables'!A96,":  ",'List of Tables'!C96)</f>
        <v>TABLE 81:  Australia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355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266.9654099931027</v>
      </c>
      <c r="C5" s="522">
        <v>247.96327671612352</v>
      </c>
      <c r="D5" s="523">
        <v>7.6632852770103677</v>
      </c>
    </row>
    <row r="6" spans="1:4" x14ac:dyDescent="0.2">
      <c r="A6" s="313" t="s">
        <v>827</v>
      </c>
      <c r="B6" s="524">
        <v>53.086819546650666</v>
      </c>
      <c r="C6" s="141">
        <v>50.340101529239774</v>
      </c>
      <c r="D6" s="525">
        <v>5.4563219659290452</v>
      </c>
    </row>
    <row r="7" spans="1:4" x14ac:dyDescent="0.2">
      <c r="A7" s="517" t="s">
        <v>828</v>
      </c>
      <c r="B7" s="526">
        <v>39.825085518129015</v>
      </c>
      <c r="C7" s="526">
        <v>37.194695642365353</v>
      </c>
      <c r="D7" s="527">
        <v>7.0719489172741179</v>
      </c>
    </row>
    <row r="8" spans="1:4" x14ac:dyDescent="0.2">
      <c r="A8" s="517" t="s">
        <v>829</v>
      </c>
      <c r="B8" s="526">
        <v>5.2918213325567152</v>
      </c>
      <c r="C8" s="526">
        <v>5.035138775775442</v>
      </c>
      <c r="D8" s="527">
        <v>5.0978248706112783</v>
      </c>
    </row>
    <row r="9" spans="1:4" x14ac:dyDescent="0.2">
      <c r="A9" s="517" t="s">
        <v>830</v>
      </c>
      <c r="B9" s="526">
        <v>7.9699126959649425</v>
      </c>
      <c r="C9" s="526">
        <v>8.1102671110989739</v>
      </c>
      <c r="D9" s="527">
        <v>-1.7305769737467114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23.926323784479827</v>
      </c>
      <c r="C11" s="141">
        <v>21.932765805539489</v>
      </c>
      <c r="D11" s="525">
        <v>9.0894053062693594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14.132034487441452</v>
      </c>
      <c r="C13" s="141">
        <v>14.258372612663949</v>
      </c>
      <c r="D13" s="525">
        <v>-0.8860627271746746</v>
      </c>
    </row>
    <row r="14" spans="1:4" x14ac:dyDescent="0.2">
      <c r="A14" s="517" t="s">
        <v>833</v>
      </c>
      <c r="B14" s="526">
        <v>3.7766862768130398</v>
      </c>
      <c r="C14" s="526">
        <v>4.2278717081518176</v>
      </c>
      <c r="D14" s="527">
        <v>-10.671691633141112</v>
      </c>
    </row>
    <row r="15" spans="1:4" x14ac:dyDescent="0.2">
      <c r="A15" s="517" t="s">
        <v>834</v>
      </c>
      <c r="B15" s="526">
        <v>3.5968474435897346</v>
      </c>
      <c r="C15" s="526">
        <v>3.1871392702237626</v>
      </c>
      <c r="D15" s="527">
        <v>12.855044559668926</v>
      </c>
    </row>
    <row r="16" spans="1:4" x14ac:dyDescent="0.2">
      <c r="A16" s="517" t="s">
        <v>835</v>
      </c>
      <c r="B16" s="526">
        <v>6.1262880074889754</v>
      </c>
      <c r="C16" s="526">
        <v>6.028892744475681</v>
      </c>
      <c r="D16" s="527">
        <v>1.6154751318563143</v>
      </c>
    </row>
    <row r="17" spans="1:4" x14ac:dyDescent="0.2">
      <c r="A17" s="517" t="s">
        <v>836</v>
      </c>
      <c r="B17" s="526">
        <v>0.63221275954970013</v>
      </c>
      <c r="C17" s="526">
        <v>0.81446888981268895</v>
      </c>
      <c r="D17" s="527">
        <v>-22.37729795976664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68.762205675972936</v>
      </c>
      <c r="C19" s="141">
        <v>69.963476688428699</v>
      </c>
      <c r="D19" s="525">
        <v>-1.7169973096183178</v>
      </c>
    </row>
    <row r="20" spans="1:4" x14ac:dyDescent="0.2">
      <c r="A20" s="517" t="s">
        <v>838</v>
      </c>
      <c r="B20" s="526">
        <v>42.186592138283068</v>
      </c>
      <c r="C20" s="526">
        <v>40.704163549886658</v>
      </c>
      <c r="D20" s="527">
        <v>3.6419581170844095</v>
      </c>
    </row>
    <row r="21" spans="1:4" x14ac:dyDescent="0.2">
      <c r="A21" s="517" t="s">
        <v>839</v>
      </c>
      <c r="B21" s="526">
        <v>7.8439462336643038</v>
      </c>
      <c r="C21" s="526">
        <v>9.6828021250162344</v>
      </c>
      <c r="D21" s="527">
        <v>-18.990947740232244</v>
      </c>
    </row>
    <row r="22" spans="1:4" x14ac:dyDescent="0.2">
      <c r="A22" s="517" t="s">
        <v>840</v>
      </c>
      <c r="B22" s="526">
        <v>6.7785317174098516</v>
      </c>
      <c r="C22" s="526">
        <v>6.7311178737429023</v>
      </c>
      <c r="D22" s="527">
        <v>0.70439776209987315</v>
      </c>
    </row>
    <row r="23" spans="1:4" x14ac:dyDescent="0.2">
      <c r="A23" s="517" t="s">
        <v>841</v>
      </c>
      <c r="B23" s="526">
        <v>5.3069209009921181</v>
      </c>
      <c r="C23" s="526">
        <v>5.3451158391572662</v>
      </c>
      <c r="D23" s="527">
        <v>-0.71457643415956396</v>
      </c>
    </row>
    <row r="24" spans="1:4" x14ac:dyDescent="0.2">
      <c r="A24" s="517" t="s">
        <v>842</v>
      </c>
      <c r="B24" s="526">
        <v>1.282154472297089</v>
      </c>
      <c r="C24" s="526">
        <v>1.4003469528228658</v>
      </c>
      <c r="D24" s="527">
        <v>-8.4402283510897398</v>
      </c>
    </row>
    <row r="25" spans="1:4" x14ac:dyDescent="0.2">
      <c r="A25" s="517" t="s">
        <v>843</v>
      </c>
      <c r="B25" s="526">
        <v>5.3640602133265061</v>
      </c>
      <c r="C25" s="526">
        <v>6.0999303478027667</v>
      </c>
      <c r="D25" s="527">
        <v>-12.063582574206366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92.66384141629392</v>
      </c>
      <c r="C27" s="141">
        <v>87.093251197892769</v>
      </c>
      <c r="D27" s="525">
        <v>6.3961215614097178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14.394185082263927</v>
      </c>
      <c r="C29" s="522">
        <v>4.3753088823588797</v>
      </c>
      <c r="D29" s="523">
        <v>228.98671772182465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852</v>
      </c>
      <c r="B32" s="1125"/>
      <c r="C32" s="1125"/>
      <c r="D32" s="1125"/>
    </row>
    <row r="33" spans="1:4" x14ac:dyDescent="0.2">
      <c r="A33" s="272" t="s">
        <v>853</v>
      </c>
      <c r="B33" s="272"/>
      <c r="C33" s="272"/>
      <c r="D33" s="272"/>
    </row>
    <row r="34" spans="1:4" x14ac:dyDescent="0.2">
      <c r="A34" s="215" t="s">
        <v>319</v>
      </c>
    </row>
  </sheetData>
  <mergeCells count="2">
    <mergeCell ref="A1:D1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D34"/>
  <sheetViews>
    <sheetView showGridLines="0" zoomScaleNormal="100" workbookViewId="0">
      <selection sqref="A1:D1"/>
    </sheetView>
  </sheetViews>
  <sheetFormatPr defaultRowHeight="12" x14ac:dyDescent="0.2"/>
  <cols>
    <col min="1" max="1" width="27.7109375" style="215" customWidth="1"/>
    <col min="2" max="4" width="12.7109375" style="215" customWidth="1"/>
    <col min="5" max="16384" width="9.140625" style="215"/>
  </cols>
  <sheetData>
    <row r="1" spans="1:4" s="355" customFormat="1" ht="30" customHeight="1" x14ac:dyDescent="0.25">
      <c r="A1" s="1052" t="str">
        <f>CONCATENATE('List of Tables'!A97,":  ",'List of Tables'!C97)</f>
        <v>TABLE 82:  New Zealand Air Visitor Personal Daily Spending 2013 vs. 2012</v>
      </c>
      <c r="B1" s="1052"/>
      <c r="C1" s="1052"/>
      <c r="D1" s="1052"/>
    </row>
    <row r="2" spans="1:4" s="133" customFormat="1" ht="15.75" x14ac:dyDescent="0.25">
      <c r="A2" s="9" t="s">
        <v>355</v>
      </c>
      <c r="B2" s="270"/>
      <c r="C2" s="271"/>
      <c r="D2" s="270"/>
    </row>
    <row r="3" spans="1:4" x14ac:dyDescent="0.2">
      <c r="C3" s="5"/>
    </row>
    <row r="4" spans="1:4" x14ac:dyDescent="0.2">
      <c r="A4" s="510" t="s">
        <v>825</v>
      </c>
      <c r="B4" s="511">
        <v>2013</v>
      </c>
      <c r="C4" s="511">
        <v>2012</v>
      </c>
      <c r="D4" s="511" t="s">
        <v>317</v>
      </c>
    </row>
    <row r="5" spans="1:4" x14ac:dyDescent="0.2">
      <c r="A5" s="513" t="s">
        <v>826</v>
      </c>
      <c r="B5" s="522">
        <v>208.39283856600005</v>
      </c>
      <c r="C5" s="522">
        <v>192.33083515471577</v>
      </c>
      <c r="D5" s="523">
        <v>8.3512367626145778</v>
      </c>
    </row>
    <row r="6" spans="1:4" x14ac:dyDescent="0.2">
      <c r="A6" s="313" t="s">
        <v>827</v>
      </c>
      <c r="B6" s="524">
        <v>41.408274139294711</v>
      </c>
      <c r="C6" s="141">
        <v>40.407627314696633</v>
      </c>
      <c r="D6" s="525">
        <v>2.4763810475804338</v>
      </c>
    </row>
    <row r="7" spans="1:4" x14ac:dyDescent="0.2">
      <c r="A7" s="517" t="s">
        <v>828</v>
      </c>
      <c r="B7" s="526">
        <v>29.193462160433693</v>
      </c>
      <c r="C7" s="526">
        <v>27.224837886314724</v>
      </c>
      <c r="D7" s="527">
        <v>7.2309862131761271</v>
      </c>
    </row>
    <row r="8" spans="1:4" x14ac:dyDescent="0.2">
      <c r="A8" s="517" t="s">
        <v>829</v>
      </c>
      <c r="B8" s="526">
        <v>3.9138588003231867</v>
      </c>
      <c r="C8" s="526">
        <v>3.8623025563200031</v>
      </c>
      <c r="D8" s="527">
        <v>1.3348577241526716</v>
      </c>
    </row>
    <row r="9" spans="1:4" x14ac:dyDescent="0.2">
      <c r="A9" s="517" t="s">
        <v>830</v>
      </c>
      <c r="B9" s="526">
        <v>8.3009531785378243</v>
      </c>
      <c r="C9" s="526">
        <v>9.3204868720619061</v>
      </c>
      <c r="D9" s="527">
        <v>-10.938631291677769</v>
      </c>
    </row>
    <row r="10" spans="1:4" x14ac:dyDescent="0.2">
      <c r="A10" s="517"/>
      <c r="B10" s="141"/>
      <c r="C10" s="141"/>
      <c r="D10" s="525"/>
    </row>
    <row r="11" spans="1:4" x14ac:dyDescent="0.2">
      <c r="A11" s="313" t="s">
        <v>831</v>
      </c>
      <c r="B11" s="141">
        <v>16.582922338339539</v>
      </c>
      <c r="C11" s="141">
        <v>17.578062065295665</v>
      </c>
      <c r="D11" s="525">
        <v>-5.6612596044977481</v>
      </c>
    </row>
    <row r="12" spans="1:4" x14ac:dyDescent="0.2">
      <c r="A12" s="517"/>
      <c r="B12" s="141"/>
      <c r="C12" s="141"/>
      <c r="D12" s="527"/>
    </row>
    <row r="13" spans="1:4" x14ac:dyDescent="0.2">
      <c r="A13" s="313" t="s">
        <v>832</v>
      </c>
      <c r="B13" s="141">
        <v>14.71920294187515</v>
      </c>
      <c r="C13" s="141">
        <v>13.562715246510885</v>
      </c>
      <c r="D13" s="525">
        <v>8.526962885708155</v>
      </c>
    </row>
    <row r="14" spans="1:4" x14ac:dyDescent="0.2">
      <c r="A14" s="517" t="s">
        <v>833</v>
      </c>
      <c r="B14" s="526">
        <v>4.4310760184617317</v>
      </c>
      <c r="C14" s="526">
        <v>3.0941146723806079</v>
      </c>
      <c r="D14" s="527">
        <v>43.209818886656429</v>
      </c>
    </row>
    <row r="15" spans="1:4" x14ac:dyDescent="0.2">
      <c r="A15" s="517" t="s">
        <v>834</v>
      </c>
      <c r="B15" s="526">
        <v>3.2685779713067706</v>
      </c>
      <c r="C15" s="526">
        <v>2.9093647102180382</v>
      </c>
      <c r="D15" s="527">
        <v>12.346793780344289</v>
      </c>
    </row>
    <row r="16" spans="1:4" x14ac:dyDescent="0.2">
      <c r="A16" s="517" t="s">
        <v>835</v>
      </c>
      <c r="B16" s="526">
        <v>6.3694368770680159</v>
      </c>
      <c r="C16" s="526">
        <v>6.2558344950662566</v>
      </c>
      <c r="D16" s="527">
        <v>1.8159428944508171</v>
      </c>
    </row>
    <row r="17" spans="1:4" x14ac:dyDescent="0.2">
      <c r="A17" s="517" t="s">
        <v>836</v>
      </c>
      <c r="B17" s="526">
        <v>0.65011207503863033</v>
      </c>
      <c r="C17" s="526">
        <v>1.3034013688459816</v>
      </c>
      <c r="D17" s="527">
        <v>-50.121881825685591</v>
      </c>
    </row>
    <row r="18" spans="1:4" x14ac:dyDescent="0.2">
      <c r="A18" s="517"/>
      <c r="B18" s="141"/>
      <c r="C18" s="141"/>
      <c r="D18" s="525"/>
    </row>
    <row r="19" spans="1:4" x14ac:dyDescent="0.2">
      <c r="A19" s="313" t="s">
        <v>837</v>
      </c>
      <c r="B19" s="141">
        <v>50.814185510992608</v>
      </c>
      <c r="C19" s="141">
        <v>48.76445748436474</v>
      </c>
      <c r="D19" s="525">
        <v>4.2033237574417237</v>
      </c>
    </row>
    <row r="20" spans="1:4" x14ac:dyDescent="0.2">
      <c r="A20" s="517" t="s">
        <v>838</v>
      </c>
      <c r="B20" s="526">
        <v>32.574202304591147</v>
      </c>
      <c r="C20" s="526">
        <v>31.116518027479962</v>
      </c>
      <c r="D20" s="527">
        <v>4.6845995937715657</v>
      </c>
    </row>
    <row r="21" spans="1:4" x14ac:dyDescent="0.2">
      <c r="A21" s="517" t="s">
        <v>839</v>
      </c>
      <c r="B21" s="526">
        <v>6.013895486883162</v>
      </c>
      <c r="C21" s="526">
        <v>6.010338756444443</v>
      </c>
      <c r="D21" s="527">
        <v>5.9176871435173695E-2</v>
      </c>
    </row>
    <row r="22" spans="1:4" x14ac:dyDescent="0.2">
      <c r="A22" s="517" t="s">
        <v>840</v>
      </c>
      <c r="B22" s="526">
        <v>3.8046839614309453</v>
      </c>
      <c r="C22" s="526">
        <v>3.1702814901837888</v>
      </c>
      <c r="D22" s="527">
        <v>20.010919320933198</v>
      </c>
    </row>
    <row r="23" spans="1:4" x14ac:dyDescent="0.2">
      <c r="A23" s="517" t="s">
        <v>841</v>
      </c>
      <c r="B23" s="526">
        <v>3.5015250083287937</v>
      </c>
      <c r="C23" s="526">
        <v>2.1289675420411416</v>
      </c>
      <c r="D23" s="527">
        <v>64.47056797172759</v>
      </c>
    </row>
    <row r="24" spans="1:4" x14ac:dyDescent="0.2">
      <c r="A24" s="517" t="s">
        <v>842</v>
      </c>
      <c r="B24" s="526">
        <v>1.5738881116362733</v>
      </c>
      <c r="C24" s="526">
        <v>1.4591595812912106</v>
      </c>
      <c r="D24" s="527">
        <v>7.8626444849534183</v>
      </c>
    </row>
    <row r="25" spans="1:4" x14ac:dyDescent="0.2">
      <c r="A25" s="517" t="s">
        <v>843</v>
      </c>
      <c r="B25" s="526">
        <v>3.3459906381222835</v>
      </c>
      <c r="C25" s="526">
        <v>4.8791920869241983</v>
      </c>
      <c r="D25" s="527">
        <v>-31.42326478415881</v>
      </c>
    </row>
    <row r="26" spans="1:4" x14ac:dyDescent="0.2">
      <c r="A26" s="517"/>
      <c r="B26" s="141"/>
      <c r="C26" s="141"/>
      <c r="D26" s="525"/>
    </row>
    <row r="27" spans="1:4" x14ac:dyDescent="0.2">
      <c r="A27" s="313" t="s">
        <v>844</v>
      </c>
      <c r="B27" s="141">
        <v>77.822722316830308</v>
      </c>
      <c r="C27" s="141">
        <v>68.184138931514866</v>
      </c>
      <c r="D27" s="525">
        <v>14.136107805066779</v>
      </c>
    </row>
    <row r="28" spans="1:4" x14ac:dyDescent="0.2">
      <c r="A28" s="313"/>
      <c r="B28" s="141"/>
      <c r="C28" s="141"/>
      <c r="D28" s="525"/>
    </row>
    <row r="29" spans="1:4" x14ac:dyDescent="0.2">
      <c r="A29" s="513" t="s">
        <v>845</v>
      </c>
      <c r="B29" s="522">
        <v>7.0455313186677397</v>
      </c>
      <c r="C29" s="522">
        <v>3.8338341123329767</v>
      </c>
      <c r="D29" s="523">
        <v>83.772461515826294</v>
      </c>
    </row>
    <row r="30" spans="1:4" x14ac:dyDescent="0.2">
      <c r="A30" s="436"/>
      <c r="B30" s="436"/>
      <c r="C30" s="436"/>
      <c r="D30" s="518"/>
    </row>
    <row r="31" spans="1:4" x14ac:dyDescent="0.2">
      <c r="A31" s="519"/>
      <c r="B31" s="520"/>
      <c r="C31" s="520"/>
      <c r="D31" s="521"/>
    </row>
    <row r="32" spans="1:4" ht="24" customHeight="1" x14ac:dyDescent="0.2">
      <c r="A32" s="1125" t="s">
        <v>852</v>
      </c>
      <c r="B32" s="1125"/>
      <c r="C32" s="1125"/>
      <c r="D32" s="1125"/>
    </row>
    <row r="33" spans="1:4" x14ac:dyDescent="0.2">
      <c r="A33" s="272" t="s">
        <v>853</v>
      </c>
      <c r="B33" s="272"/>
      <c r="C33" s="272"/>
      <c r="D33" s="272"/>
    </row>
    <row r="34" spans="1:4" x14ac:dyDescent="0.2">
      <c r="A34" s="215" t="s">
        <v>319</v>
      </c>
    </row>
  </sheetData>
  <mergeCells count="2">
    <mergeCell ref="A1:D1"/>
    <mergeCell ref="A32:D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G34"/>
  <sheetViews>
    <sheetView showGridLines="0" zoomScaleNormal="100" workbookViewId="0">
      <selection sqref="A1:G1"/>
    </sheetView>
  </sheetViews>
  <sheetFormatPr defaultRowHeight="12" x14ac:dyDescent="0.2"/>
  <cols>
    <col min="1" max="1" width="27.7109375" style="215" customWidth="1"/>
    <col min="2" max="7" width="8.7109375" style="215" customWidth="1"/>
    <col min="8" max="16384" width="9.140625" style="215"/>
  </cols>
  <sheetData>
    <row r="1" spans="1:7" s="355" customFormat="1" ht="15.75" customHeight="1" x14ac:dyDescent="0.25">
      <c r="A1" s="1052" t="str">
        <f>CONCATENATE('List of Tables'!A98,":  ",'List of Tables'!C98)</f>
        <v>TABLE 83:  Air Visitor Personal Daily Spending by Category and Island 2013</v>
      </c>
      <c r="B1" s="1052"/>
      <c r="C1" s="1052"/>
      <c r="D1" s="1052"/>
      <c r="E1" s="1052"/>
      <c r="F1" s="1052"/>
      <c r="G1" s="1052"/>
    </row>
    <row r="2" spans="1:7" s="133" customFormat="1" ht="15.75" x14ac:dyDescent="0.25">
      <c r="A2" s="9" t="s">
        <v>854</v>
      </c>
      <c r="B2" s="270"/>
      <c r="C2" s="271"/>
      <c r="D2" s="270"/>
      <c r="E2" s="9"/>
      <c r="F2" s="270"/>
      <c r="G2" s="271"/>
    </row>
    <row r="3" spans="1:7" x14ac:dyDescent="0.2">
      <c r="C3" s="5"/>
      <c r="G3" s="5"/>
    </row>
    <row r="4" spans="1:7" ht="24" x14ac:dyDescent="0.2">
      <c r="A4" s="510" t="s">
        <v>825</v>
      </c>
      <c r="B4" s="511" t="s">
        <v>170</v>
      </c>
      <c r="C4" s="511" t="s">
        <v>804</v>
      </c>
      <c r="D4" s="511" t="s">
        <v>806</v>
      </c>
      <c r="E4" s="511" t="s">
        <v>855</v>
      </c>
      <c r="F4" s="511" t="s">
        <v>175</v>
      </c>
      <c r="G4" s="512" t="s">
        <v>856</v>
      </c>
    </row>
    <row r="5" spans="1:7" x14ac:dyDescent="0.2">
      <c r="A5" s="513" t="s">
        <v>826</v>
      </c>
      <c r="B5" s="522">
        <v>209.89240120148702</v>
      </c>
      <c r="C5" s="522">
        <v>190.34847575895566</v>
      </c>
      <c r="D5" s="523">
        <v>113.81573256702559</v>
      </c>
      <c r="E5" s="523">
        <v>307.03192840907178</v>
      </c>
      <c r="F5" s="522">
        <v>163.26972422932809</v>
      </c>
      <c r="G5" s="522">
        <v>170.92609753593001</v>
      </c>
    </row>
    <row r="6" spans="1:7" x14ac:dyDescent="0.2">
      <c r="A6" s="313" t="s">
        <v>827</v>
      </c>
      <c r="B6" s="524">
        <v>39.949894034982883</v>
      </c>
      <c r="C6" s="141">
        <v>37.717120829937649</v>
      </c>
      <c r="D6" s="525">
        <v>21.202004768551351</v>
      </c>
      <c r="E6" s="525">
        <v>69.854332092711971</v>
      </c>
      <c r="F6" s="524">
        <v>33.901192390667696</v>
      </c>
      <c r="G6" s="141">
        <v>34.334152220872248</v>
      </c>
    </row>
    <row r="7" spans="1:7" x14ac:dyDescent="0.2">
      <c r="A7" s="517" t="s">
        <v>828</v>
      </c>
      <c r="B7" s="526">
        <v>28.927391354972738</v>
      </c>
      <c r="C7" s="526">
        <v>24.159209542045474</v>
      </c>
      <c r="D7" s="527">
        <v>9.7793863849734386</v>
      </c>
      <c r="E7" s="527">
        <v>65.231061203466922</v>
      </c>
      <c r="F7" s="526">
        <v>20.724849052920121</v>
      </c>
      <c r="G7" s="526">
        <v>22.867912707095066</v>
      </c>
    </row>
    <row r="8" spans="1:7" x14ac:dyDescent="0.2">
      <c r="A8" s="517" t="s">
        <v>829</v>
      </c>
      <c r="B8" s="526">
        <v>3.7951561082207825</v>
      </c>
      <c r="C8" s="526">
        <v>3.5637178463543768</v>
      </c>
      <c r="D8" s="527">
        <v>0</v>
      </c>
      <c r="E8" s="527">
        <v>0.3759818303387697</v>
      </c>
      <c r="F8" s="526">
        <v>3.5049875759012616</v>
      </c>
      <c r="G8" s="526">
        <v>2.2731714001107974</v>
      </c>
    </row>
    <row r="9" spans="1:7" x14ac:dyDescent="0.2">
      <c r="A9" s="517" t="s">
        <v>830</v>
      </c>
      <c r="B9" s="526">
        <v>7.227346571789365</v>
      </c>
      <c r="C9" s="526">
        <v>9.9941934415377922</v>
      </c>
      <c r="D9" s="527">
        <v>11.422618383577911</v>
      </c>
      <c r="E9" s="527">
        <v>4.2472890589062935</v>
      </c>
      <c r="F9" s="526">
        <v>9.6713557618463142</v>
      </c>
      <c r="G9" s="526">
        <v>9.1930681136663868</v>
      </c>
    </row>
    <row r="10" spans="1:7" x14ac:dyDescent="0.2">
      <c r="A10" s="517"/>
      <c r="B10" s="141"/>
      <c r="C10" s="141"/>
      <c r="D10" s="525"/>
      <c r="E10" s="525"/>
      <c r="F10" s="141"/>
      <c r="G10" s="141"/>
    </row>
    <row r="11" spans="1:7" x14ac:dyDescent="0.2">
      <c r="A11" s="313" t="s">
        <v>831</v>
      </c>
      <c r="B11" s="141">
        <v>16.3584585107672</v>
      </c>
      <c r="C11" s="141">
        <v>14.527852085559124</v>
      </c>
      <c r="D11" s="525">
        <v>10.581787781766597</v>
      </c>
      <c r="E11" s="525">
        <v>20.127359761281266</v>
      </c>
      <c r="F11" s="141">
        <v>18.534549002645516</v>
      </c>
      <c r="G11" s="141">
        <v>19.037105337276433</v>
      </c>
    </row>
    <row r="12" spans="1:7" x14ac:dyDescent="0.2">
      <c r="A12" s="517"/>
      <c r="B12" s="141"/>
      <c r="C12" s="141"/>
      <c r="D12" s="527"/>
      <c r="E12" s="527"/>
      <c r="F12" s="141"/>
      <c r="G12" s="141"/>
    </row>
    <row r="13" spans="1:7" x14ac:dyDescent="0.2">
      <c r="A13" s="313" t="s">
        <v>832</v>
      </c>
      <c r="B13" s="141">
        <v>14.728283260859472</v>
      </c>
      <c r="C13" s="141">
        <v>20.694228915258503</v>
      </c>
      <c r="D13" s="525">
        <v>21.485208060317127</v>
      </c>
      <c r="E13" s="525">
        <v>16.123767160105885</v>
      </c>
      <c r="F13" s="141">
        <v>20.298090668586227</v>
      </c>
      <c r="G13" s="141">
        <v>24.304091248306435</v>
      </c>
    </row>
    <row r="14" spans="1:7" x14ac:dyDescent="0.2">
      <c r="A14" s="517" t="s">
        <v>833</v>
      </c>
      <c r="B14" s="526">
        <v>2.6465372433142331</v>
      </c>
      <c r="C14" s="526">
        <v>2.3104877038074543</v>
      </c>
      <c r="D14" s="527">
        <v>14.150488210976254</v>
      </c>
      <c r="E14" s="527">
        <v>9.5532552301290483</v>
      </c>
      <c r="F14" s="526">
        <v>2.6861109295644097</v>
      </c>
      <c r="G14" s="526">
        <v>5.371138663261525</v>
      </c>
    </row>
    <row r="15" spans="1:7" x14ac:dyDescent="0.2">
      <c r="A15" s="517" t="s">
        <v>834</v>
      </c>
      <c r="B15" s="526">
        <v>1.9687719825833374</v>
      </c>
      <c r="C15" s="526">
        <v>0.72283419402874272</v>
      </c>
      <c r="D15" s="527">
        <v>1.712526124262534</v>
      </c>
      <c r="E15" s="527">
        <v>2.0379072315832132</v>
      </c>
      <c r="F15" s="526">
        <v>0.40341543017787268</v>
      </c>
      <c r="G15" s="526">
        <v>0.58886708294337287</v>
      </c>
    </row>
    <row r="16" spans="1:7" x14ac:dyDescent="0.2">
      <c r="A16" s="517" t="s">
        <v>835</v>
      </c>
      <c r="B16" s="526">
        <v>8.8909330252550216</v>
      </c>
      <c r="C16" s="526">
        <v>16.272634760232833</v>
      </c>
      <c r="D16" s="527">
        <v>5.0967521553487174</v>
      </c>
      <c r="E16" s="527">
        <v>3.8550248485343679</v>
      </c>
      <c r="F16" s="526">
        <v>15.863425369717463</v>
      </c>
      <c r="G16" s="526">
        <v>16.021549041825775</v>
      </c>
    </row>
    <row r="17" spans="1:7" x14ac:dyDescent="0.2">
      <c r="A17" s="517" t="s">
        <v>836</v>
      </c>
      <c r="B17" s="526">
        <v>1.2220410097068801</v>
      </c>
      <c r="C17" s="526">
        <v>1.3882722571894726</v>
      </c>
      <c r="D17" s="527">
        <v>0.52544156972962275</v>
      </c>
      <c r="E17" s="527">
        <v>0.67757984985925457</v>
      </c>
      <c r="F17" s="526">
        <v>1.3451389391264827</v>
      </c>
      <c r="G17" s="526">
        <v>2.3225364602757654</v>
      </c>
    </row>
    <row r="18" spans="1:7" x14ac:dyDescent="0.2">
      <c r="A18" s="517"/>
      <c r="B18" s="141"/>
      <c r="C18" s="141"/>
      <c r="D18" s="525"/>
      <c r="E18" s="525"/>
      <c r="F18" s="141"/>
      <c r="G18" s="141"/>
    </row>
    <row r="19" spans="1:7" x14ac:dyDescent="0.2">
      <c r="A19" s="313" t="s">
        <v>837</v>
      </c>
      <c r="B19" s="141">
        <v>36.464363854816895</v>
      </c>
      <c r="C19" s="141">
        <v>16.900786391347221</v>
      </c>
      <c r="D19" s="525">
        <v>5.9411331810246111</v>
      </c>
      <c r="E19" s="525">
        <v>10.984365571836452</v>
      </c>
      <c r="F19" s="141">
        <v>14.474889590237948</v>
      </c>
      <c r="G19" s="141">
        <v>16.148197305810651</v>
      </c>
    </row>
    <row r="20" spans="1:7" x14ac:dyDescent="0.2">
      <c r="A20" s="517" t="s">
        <v>838</v>
      </c>
      <c r="B20" s="526">
        <v>14.64201083220234</v>
      </c>
      <c r="C20" s="526">
        <v>7.4904746825571786</v>
      </c>
      <c r="D20" s="527">
        <v>0.88130205848842735</v>
      </c>
      <c r="E20" s="527">
        <v>6.4187681334837929</v>
      </c>
      <c r="F20" s="526">
        <v>5.0749734462416694</v>
      </c>
      <c r="G20" s="526">
        <v>5.5805796111188197</v>
      </c>
    </row>
    <row r="21" spans="1:7" x14ac:dyDescent="0.2">
      <c r="A21" s="517" t="s">
        <v>839</v>
      </c>
      <c r="B21" s="526">
        <v>4.6517374789967985</v>
      </c>
      <c r="C21" s="526">
        <v>3.4862116107947538</v>
      </c>
      <c r="D21" s="527">
        <v>0.27892235777641827</v>
      </c>
      <c r="E21" s="527">
        <v>1.1455723170162644</v>
      </c>
      <c r="F21" s="526">
        <v>3.4193615960071178</v>
      </c>
      <c r="G21" s="526">
        <v>2.6397204753420609</v>
      </c>
    </row>
    <row r="22" spans="1:7" x14ac:dyDescent="0.2">
      <c r="A22" s="517" t="s">
        <v>840</v>
      </c>
      <c r="B22" s="526">
        <v>1.7437601456248288</v>
      </c>
      <c r="C22" s="526">
        <v>0.2277331755508821</v>
      </c>
      <c r="D22" s="527">
        <v>0</v>
      </c>
      <c r="E22" s="527">
        <v>0.19812032455237177</v>
      </c>
      <c r="F22" s="526">
        <v>0.20057901738983905</v>
      </c>
      <c r="G22" s="526">
        <v>0.25146445477300017</v>
      </c>
    </row>
    <row r="23" spans="1:7" x14ac:dyDescent="0.2">
      <c r="A23" s="517" t="s">
        <v>841</v>
      </c>
      <c r="B23" s="526">
        <v>5.1649130650885411</v>
      </c>
      <c r="C23" s="526">
        <v>0.36104494065584186</v>
      </c>
      <c r="D23" s="527">
        <v>0</v>
      </c>
      <c r="E23" s="527">
        <v>0.40535828648731459</v>
      </c>
      <c r="F23" s="526">
        <v>0.12204865696284854</v>
      </c>
      <c r="G23" s="526">
        <v>0.4627086009387833</v>
      </c>
    </row>
    <row r="24" spans="1:7" x14ac:dyDescent="0.2">
      <c r="A24" s="517" t="s">
        <v>842</v>
      </c>
      <c r="B24" s="526">
        <v>2.862617486886978</v>
      </c>
      <c r="C24" s="526">
        <v>1.7173998260617622</v>
      </c>
      <c r="D24" s="527">
        <v>2.5572891239067355</v>
      </c>
      <c r="E24" s="527">
        <v>0.43954030775284741</v>
      </c>
      <c r="F24" s="526">
        <v>1.9106381609077299</v>
      </c>
      <c r="G24" s="526">
        <v>3.281125700704735</v>
      </c>
    </row>
    <row r="25" spans="1:7" x14ac:dyDescent="0.2">
      <c r="A25" s="517" t="s">
        <v>843</v>
      </c>
      <c r="B25" s="526">
        <v>7.3993248460174055</v>
      </c>
      <c r="C25" s="526">
        <v>3.6179221557267991</v>
      </c>
      <c r="D25" s="527">
        <v>2.2236196408530309</v>
      </c>
      <c r="E25" s="527">
        <v>2.3770062025438592</v>
      </c>
      <c r="F25" s="526">
        <v>3.7472887127287433</v>
      </c>
      <c r="G25" s="526">
        <v>3.9325984629332531</v>
      </c>
    </row>
    <row r="26" spans="1:7" x14ac:dyDescent="0.2">
      <c r="A26" s="517"/>
      <c r="B26" s="141"/>
      <c r="C26" s="141"/>
      <c r="D26" s="525"/>
      <c r="E26" s="525"/>
      <c r="F26" s="141"/>
      <c r="G26" s="141"/>
    </row>
    <row r="27" spans="1:7" x14ac:dyDescent="0.2">
      <c r="A27" s="313" t="s">
        <v>844</v>
      </c>
      <c r="B27" s="141">
        <v>94.829561131286766</v>
      </c>
      <c r="C27" s="141">
        <v>93.608352894025003</v>
      </c>
      <c r="D27" s="525">
        <v>52.362989798967234</v>
      </c>
      <c r="E27" s="525">
        <v>180.93684800963015</v>
      </c>
      <c r="F27" s="141">
        <v>70.40913025552419</v>
      </c>
      <c r="G27" s="141">
        <v>70.694944379169357</v>
      </c>
    </row>
    <row r="28" spans="1:7" x14ac:dyDescent="0.2">
      <c r="A28" s="313"/>
      <c r="B28" s="141"/>
      <c r="C28" s="141"/>
      <c r="D28" s="525"/>
      <c r="E28" s="525"/>
      <c r="F28" s="141"/>
      <c r="G28" s="141"/>
    </row>
    <row r="29" spans="1:7" x14ac:dyDescent="0.2">
      <c r="A29" s="513" t="s">
        <v>845</v>
      </c>
      <c r="B29" s="522">
        <v>7.5618404087737705</v>
      </c>
      <c r="C29" s="522">
        <v>6.9001346428281467</v>
      </c>
      <c r="D29" s="523">
        <v>2.2426089763986656</v>
      </c>
      <c r="E29" s="523">
        <v>9.0052558135060323</v>
      </c>
      <c r="F29" s="522">
        <v>5.651872321666529</v>
      </c>
      <c r="G29" s="522">
        <v>6.4076070444948998</v>
      </c>
    </row>
    <row r="30" spans="1:7" x14ac:dyDescent="0.2">
      <c r="A30" s="436"/>
      <c r="B30" s="436"/>
      <c r="C30" s="436"/>
      <c r="D30" s="518"/>
      <c r="E30" s="436"/>
      <c r="F30" s="436"/>
      <c r="G30" s="436"/>
    </row>
    <row r="31" spans="1:7" x14ac:dyDescent="0.2">
      <c r="A31" s="519"/>
      <c r="B31" s="520"/>
      <c r="C31" s="520"/>
      <c r="D31" s="521"/>
      <c r="E31" s="519"/>
      <c r="F31" s="520"/>
      <c r="G31" s="520"/>
    </row>
    <row r="32" spans="1:7" ht="12" customHeight="1" x14ac:dyDescent="0.2">
      <c r="A32" s="1125" t="s">
        <v>857</v>
      </c>
      <c r="B32" s="1125"/>
      <c r="C32" s="1125"/>
      <c r="D32" s="1125"/>
      <c r="E32" s="1125"/>
      <c r="F32" s="1125"/>
      <c r="G32" s="1125"/>
    </row>
    <row r="33" spans="1:7" x14ac:dyDescent="0.2">
      <c r="A33" s="272" t="s">
        <v>249</v>
      </c>
      <c r="B33" s="272"/>
      <c r="C33" s="272"/>
      <c r="D33" s="272"/>
      <c r="E33" s="272"/>
      <c r="F33" s="272"/>
      <c r="G33" s="272"/>
    </row>
    <row r="34" spans="1:7" x14ac:dyDescent="0.2">
      <c r="A34" s="215" t="s">
        <v>219</v>
      </c>
    </row>
  </sheetData>
  <mergeCells count="2">
    <mergeCell ref="A1:G1"/>
    <mergeCell ref="A32:G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G33"/>
  <sheetViews>
    <sheetView showGridLines="0" zoomScaleNormal="100" workbookViewId="0">
      <selection sqref="A1:G1"/>
    </sheetView>
  </sheetViews>
  <sheetFormatPr defaultRowHeight="12" x14ac:dyDescent="0.2"/>
  <cols>
    <col min="1" max="1" width="27.7109375" style="215" customWidth="1"/>
    <col min="2" max="7" width="8.7109375" style="215" customWidth="1"/>
    <col min="8" max="16384" width="9.140625" style="215"/>
  </cols>
  <sheetData>
    <row r="1" spans="1:7" s="355" customFormat="1" ht="30" customHeight="1" x14ac:dyDescent="0.25">
      <c r="A1" s="1052" t="str">
        <f>CONCATENATE('List of Tables'!A99,":  ",'List of Tables'!C99)</f>
        <v>TABLE 84:  Air Visitor Personal Daily Spending by Category and Island Growth 2013 vs. 2012</v>
      </c>
      <c r="B1" s="1052"/>
      <c r="C1" s="1052"/>
      <c r="D1" s="1052"/>
      <c r="E1" s="1052"/>
      <c r="F1" s="1052"/>
      <c r="G1" s="1052"/>
    </row>
    <row r="2" spans="1:7" s="133" customFormat="1" ht="15.75" x14ac:dyDescent="0.25">
      <c r="A2" s="9" t="s">
        <v>320</v>
      </c>
      <c r="B2" s="270"/>
      <c r="C2" s="271"/>
      <c r="D2" s="270"/>
      <c r="E2" s="9"/>
      <c r="F2" s="270"/>
      <c r="G2" s="271"/>
    </row>
    <row r="3" spans="1:7" x14ac:dyDescent="0.2">
      <c r="C3" s="5"/>
      <c r="G3" s="5"/>
    </row>
    <row r="4" spans="1:7" ht="24" x14ac:dyDescent="0.2">
      <c r="A4" s="510" t="s">
        <v>825</v>
      </c>
      <c r="B4" s="511" t="s">
        <v>170</v>
      </c>
      <c r="C4" s="511" t="s">
        <v>804</v>
      </c>
      <c r="D4" s="511" t="s">
        <v>806</v>
      </c>
      <c r="E4" s="511" t="s">
        <v>855</v>
      </c>
      <c r="F4" s="511" t="s">
        <v>175</v>
      </c>
      <c r="G4" s="512" t="s">
        <v>856</v>
      </c>
    </row>
    <row r="5" spans="1:7" x14ac:dyDescent="0.2">
      <c r="A5" s="513" t="s">
        <v>826</v>
      </c>
      <c r="B5" s="514">
        <v>-1.8881075840936234E-2</v>
      </c>
      <c r="C5" s="514">
        <v>2.60620999260881E-2</v>
      </c>
      <c r="D5" s="514">
        <v>3.9101952191718636E-2</v>
      </c>
      <c r="E5" s="514">
        <v>1.2993699490347677E-2</v>
      </c>
      <c r="F5" s="514">
        <v>3.3617491392476939E-2</v>
      </c>
      <c r="G5" s="514">
        <v>7.5777001383637854E-2</v>
      </c>
    </row>
    <row r="6" spans="1:7" x14ac:dyDescent="0.2">
      <c r="A6" s="313" t="s">
        <v>827</v>
      </c>
      <c r="B6" s="515">
        <v>-4.4700910970576158E-2</v>
      </c>
      <c r="C6" s="516">
        <v>-3.2528392907604786E-3</v>
      </c>
      <c r="D6" s="516">
        <v>-3.2619533274544588E-2</v>
      </c>
      <c r="E6" s="516">
        <v>3.4459663029905885E-2</v>
      </c>
      <c r="F6" s="515">
        <v>1.2610110794243123E-2</v>
      </c>
      <c r="G6" s="516">
        <v>5.9022707050064183E-2</v>
      </c>
    </row>
    <row r="7" spans="1:7" x14ac:dyDescent="0.2">
      <c r="A7" s="517" t="s">
        <v>828</v>
      </c>
      <c r="B7" s="249">
        <v>-5.081744443631242E-2</v>
      </c>
      <c r="C7" s="249">
        <v>-1.00136063411147E-2</v>
      </c>
      <c r="D7" s="249">
        <v>0.12611829295634513</v>
      </c>
      <c r="E7" s="249">
        <v>4.3854888864261587E-2</v>
      </c>
      <c r="F7" s="249">
        <v>-6.0724037520851759E-3</v>
      </c>
      <c r="G7" s="249">
        <v>8.0013056094033308E-2</v>
      </c>
    </row>
    <row r="8" spans="1:7" x14ac:dyDescent="0.2">
      <c r="A8" s="517" t="s">
        <v>829</v>
      </c>
      <c r="B8" s="249">
        <v>-0.10316288315432609</v>
      </c>
      <c r="C8" s="249">
        <v>-9.7825348113963817E-2</v>
      </c>
      <c r="D8" s="249">
        <v>-1</v>
      </c>
      <c r="E8" s="249">
        <v>-0.41128163584485267</v>
      </c>
      <c r="F8" s="249">
        <v>4.722846076714271E-2</v>
      </c>
      <c r="G8" s="249">
        <v>4.8573574250159623E-2</v>
      </c>
    </row>
    <row r="9" spans="1:7" x14ac:dyDescent="0.2">
      <c r="A9" s="517" t="s">
        <v>830</v>
      </c>
      <c r="B9" s="249">
        <v>1.6299794985441984E-2</v>
      </c>
      <c r="C9" s="249">
        <v>5.3518605272241171E-2</v>
      </c>
      <c r="D9" s="249">
        <v>-0.1087245217499444</v>
      </c>
      <c r="E9" s="249">
        <v>-3.4305835548644525E-2</v>
      </c>
      <c r="F9" s="249">
        <v>4.2100887801733933E-2</v>
      </c>
      <c r="G9" s="249">
        <v>1.2564717024111882E-2</v>
      </c>
    </row>
    <row r="10" spans="1:7" x14ac:dyDescent="0.2">
      <c r="A10" s="517"/>
      <c r="B10" s="516"/>
      <c r="C10" s="516"/>
      <c r="D10" s="516"/>
      <c r="E10" s="516"/>
      <c r="F10" s="516"/>
      <c r="G10" s="516"/>
    </row>
    <row r="11" spans="1:7" x14ac:dyDescent="0.2">
      <c r="A11" s="313" t="s">
        <v>831</v>
      </c>
      <c r="B11" s="516">
        <v>1.3120186992888083E-2</v>
      </c>
      <c r="C11" s="516">
        <v>-0.11588515239159869</v>
      </c>
      <c r="D11" s="516">
        <v>0.59591083489864727</v>
      </c>
      <c r="E11" s="516">
        <v>-0.14909835670639393</v>
      </c>
      <c r="F11" s="516">
        <v>3.3165499367115547E-2</v>
      </c>
      <c r="G11" s="516">
        <v>0.10320830192057295</v>
      </c>
    </row>
    <row r="12" spans="1:7" x14ac:dyDescent="0.2">
      <c r="A12" s="517"/>
      <c r="B12" s="516"/>
      <c r="C12" s="516"/>
      <c r="D12" s="249"/>
      <c r="E12" s="249"/>
      <c r="F12" s="516"/>
      <c r="G12" s="516"/>
    </row>
    <row r="13" spans="1:7" x14ac:dyDescent="0.2">
      <c r="A13" s="313" t="s">
        <v>832</v>
      </c>
      <c r="B13" s="516">
        <v>-4.2792481283299932E-2</v>
      </c>
      <c r="C13" s="516">
        <v>3.0648658291424713E-2</v>
      </c>
      <c r="D13" s="516">
        <v>0.19505741994133707</v>
      </c>
      <c r="E13" s="516">
        <v>1.7910675313893565E-2</v>
      </c>
      <c r="F13" s="516">
        <v>-2.9299839666590111E-2</v>
      </c>
      <c r="G13" s="516">
        <v>1.0336403889718238E-2</v>
      </c>
    </row>
    <row r="14" spans="1:7" x14ac:dyDescent="0.2">
      <c r="A14" s="517" t="s">
        <v>833</v>
      </c>
      <c r="B14" s="249">
        <v>-7.4583363697580563E-2</v>
      </c>
      <c r="C14" s="249">
        <v>-4.676154101638752E-2</v>
      </c>
      <c r="D14" s="249">
        <v>1.3172642615326771</v>
      </c>
      <c r="E14" s="249">
        <v>-9.1361976882575746E-4</v>
      </c>
      <c r="F14" s="249">
        <v>-3.158724601402052E-2</v>
      </c>
      <c r="G14" s="249">
        <v>0.25099955522235762</v>
      </c>
    </row>
    <row r="15" spans="1:7" x14ac:dyDescent="0.2">
      <c r="A15" s="517" t="s">
        <v>834</v>
      </c>
      <c r="B15" s="249">
        <v>9.6551256581749456E-3</v>
      </c>
      <c r="C15" s="249">
        <v>0.11825350534444024</v>
      </c>
      <c r="D15" s="249">
        <v>9.426261765959504</v>
      </c>
      <c r="E15" s="249">
        <v>-3.2449484476596901E-2</v>
      </c>
      <c r="F15" s="249">
        <v>8.8139508155671287E-4</v>
      </c>
      <c r="G15" s="249">
        <v>-0.10329020582704185</v>
      </c>
    </row>
    <row r="16" spans="1:7" x14ac:dyDescent="0.2">
      <c r="A16" s="517" t="s">
        <v>835</v>
      </c>
      <c r="B16" s="249">
        <v>-3.4345561399196645E-2</v>
      </c>
      <c r="C16" s="249">
        <v>5.0878231967515841E-2</v>
      </c>
      <c r="D16" s="249">
        <v>-0.53743270868137505</v>
      </c>
      <c r="E16" s="249">
        <v>4.2572142178381567E-2</v>
      </c>
      <c r="F16" s="249">
        <v>-3.1506009470557483E-2</v>
      </c>
      <c r="G16" s="249">
        <v>-4.1827843205702653E-2</v>
      </c>
    </row>
    <row r="17" spans="1:7" x14ac:dyDescent="0.2">
      <c r="A17" s="517" t="s">
        <v>836</v>
      </c>
      <c r="B17" s="249">
        <v>-0.10785786954725962</v>
      </c>
      <c r="C17" s="249">
        <v>-8.8951599719990004E-2</v>
      </c>
      <c r="D17" s="249">
        <v>-0.23759304324172525</v>
      </c>
      <c r="E17" s="249">
        <v>0.42887254113407769</v>
      </c>
      <c r="F17" s="249">
        <v>-6.9185450721298558E-3</v>
      </c>
      <c r="G17" s="249">
        <v>-2.591200665191995E-2</v>
      </c>
    </row>
    <row r="18" spans="1:7" x14ac:dyDescent="0.2">
      <c r="A18" s="517"/>
      <c r="B18" s="516"/>
      <c r="C18" s="516"/>
      <c r="D18" s="516"/>
      <c r="E18" s="516"/>
      <c r="F18" s="516"/>
      <c r="G18" s="516"/>
    </row>
    <row r="19" spans="1:7" x14ac:dyDescent="0.2">
      <c r="A19" s="313" t="s">
        <v>837</v>
      </c>
      <c r="B19" s="516">
        <v>-0.12349300164995924</v>
      </c>
      <c r="C19" s="516">
        <v>-6.4192770476571126E-2</v>
      </c>
      <c r="D19" s="516">
        <v>0.46199796538213955</v>
      </c>
      <c r="E19" s="516">
        <v>-0.21096294853094522</v>
      </c>
      <c r="F19" s="516">
        <v>-2.9323705260069888E-2</v>
      </c>
      <c r="G19" s="516">
        <v>-4.6079765652214166E-2</v>
      </c>
    </row>
    <row r="20" spans="1:7" x14ac:dyDescent="0.2">
      <c r="A20" s="517" t="s">
        <v>838</v>
      </c>
      <c r="B20" s="249">
        <v>-0.10815722690640095</v>
      </c>
      <c r="C20" s="249">
        <v>2.3873692283715497E-2</v>
      </c>
      <c r="D20" s="249">
        <v>-0.3825140339137999</v>
      </c>
      <c r="E20" s="249">
        <v>-0.10108093950684238</v>
      </c>
      <c r="F20" s="249">
        <v>-7.8814123083820298E-2</v>
      </c>
      <c r="G20" s="249">
        <v>2.2137829183067836E-2</v>
      </c>
    </row>
    <row r="21" spans="1:7" x14ac:dyDescent="0.2">
      <c r="A21" s="517" t="s">
        <v>839</v>
      </c>
      <c r="B21" s="249">
        <v>-0.19921910173954183</v>
      </c>
      <c r="C21" s="249">
        <v>-7.2021299533821859E-2</v>
      </c>
      <c r="D21" s="249">
        <v>0.73950113829555075</v>
      </c>
      <c r="E21" s="249">
        <v>-0.30003497481341723</v>
      </c>
      <c r="F21" s="249">
        <v>0.13825262657127779</v>
      </c>
      <c r="G21" s="249">
        <v>-0.12953138922627994</v>
      </c>
    </row>
    <row r="22" spans="1:7" x14ac:dyDescent="0.2">
      <c r="A22" s="517" t="s">
        <v>840</v>
      </c>
      <c r="B22" s="249">
        <v>-0.11296104307978982</v>
      </c>
      <c r="C22" s="249">
        <v>-6.2636304698308498E-2</v>
      </c>
      <c r="D22" s="249" t="s">
        <v>214</v>
      </c>
      <c r="E22" s="249">
        <v>1.3090018329208184</v>
      </c>
      <c r="F22" s="249">
        <v>0.17922005423954612</v>
      </c>
      <c r="G22" s="249">
        <v>0.45526350464627408</v>
      </c>
    </row>
    <row r="23" spans="1:7" x14ac:dyDescent="0.2">
      <c r="A23" s="517" t="s">
        <v>841</v>
      </c>
      <c r="B23" s="249">
        <v>-0.16838919630208249</v>
      </c>
      <c r="C23" s="249">
        <v>-0.30371817480856256</v>
      </c>
      <c r="D23" s="249">
        <v>-1</v>
      </c>
      <c r="E23" s="249" t="s">
        <v>214</v>
      </c>
      <c r="F23" s="249">
        <v>-0.38922779730241386</v>
      </c>
      <c r="G23" s="249">
        <v>-3.8224013019230618E-2</v>
      </c>
    </row>
    <row r="24" spans="1:7" x14ac:dyDescent="0.2">
      <c r="A24" s="517" t="s">
        <v>842</v>
      </c>
      <c r="B24" s="249">
        <v>-6.2553372200772617E-2</v>
      </c>
      <c r="C24" s="249">
        <v>-3.591032900275859E-2</v>
      </c>
      <c r="D24" s="249">
        <v>2.2321229704090912</v>
      </c>
      <c r="E24" s="249">
        <v>-0.27309079670783742</v>
      </c>
      <c r="F24" s="249">
        <v>1.193210362776842E-2</v>
      </c>
      <c r="G24" s="249">
        <v>9.2255280913568383E-2</v>
      </c>
    </row>
    <row r="25" spans="1:7" x14ac:dyDescent="0.2">
      <c r="A25" s="517" t="s">
        <v>843</v>
      </c>
      <c r="B25" s="249">
        <v>-9.155175570280627E-2</v>
      </c>
      <c r="C25" s="249">
        <v>-0.18600763796268105</v>
      </c>
      <c r="D25" s="249">
        <v>0.3416550938301528</v>
      </c>
      <c r="E25" s="249">
        <v>-0.46627321951003187</v>
      </c>
      <c r="F25" s="249">
        <v>-9.5058992086655691E-2</v>
      </c>
      <c r="G25" s="249">
        <v>-0.17695682537727575</v>
      </c>
    </row>
    <row r="26" spans="1:7" x14ac:dyDescent="0.2">
      <c r="A26" s="517"/>
      <c r="B26" s="516"/>
      <c r="C26" s="516"/>
      <c r="D26" s="516"/>
      <c r="E26" s="516"/>
      <c r="F26" s="516"/>
      <c r="G26" s="516"/>
    </row>
    <row r="27" spans="1:7" x14ac:dyDescent="0.2">
      <c r="A27" s="313" t="s">
        <v>844</v>
      </c>
      <c r="B27" s="516">
        <v>2.878204940349649E-2</v>
      </c>
      <c r="C27" s="516">
        <v>7.5021283889491919E-2</v>
      </c>
      <c r="D27" s="516">
        <v>-8.0592020682329735E-2</v>
      </c>
      <c r="E27" s="516">
        <v>7.2503117181510035E-2</v>
      </c>
      <c r="F27" s="516">
        <v>6.9925028703595293E-2</v>
      </c>
      <c r="G27" s="516">
        <v>0.12622887330733734</v>
      </c>
    </row>
    <row r="28" spans="1:7" x14ac:dyDescent="0.2">
      <c r="A28" s="313"/>
      <c r="B28" s="516"/>
      <c r="C28" s="516"/>
      <c r="D28" s="516"/>
      <c r="E28" s="516"/>
      <c r="F28" s="516"/>
      <c r="G28" s="516"/>
    </row>
    <row r="29" spans="1:7" x14ac:dyDescent="0.2">
      <c r="A29" s="513" t="s">
        <v>845</v>
      </c>
      <c r="B29" s="514">
        <v>0.11193115057762215</v>
      </c>
      <c r="C29" s="514">
        <v>0.14495836976392584</v>
      </c>
      <c r="D29" s="514">
        <v>0.12679288842939163</v>
      </c>
      <c r="E29" s="514">
        <v>-0.33024604727261919</v>
      </c>
      <c r="F29" s="514">
        <v>0.15098866182453197</v>
      </c>
      <c r="G29" s="514">
        <v>0.17476480115471715</v>
      </c>
    </row>
    <row r="30" spans="1:7" x14ac:dyDescent="0.2">
      <c r="A30" s="436"/>
      <c r="B30" s="436"/>
      <c r="C30" s="436"/>
      <c r="D30" s="518"/>
      <c r="E30" s="436"/>
      <c r="F30" s="436"/>
      <c r="G30" s="436"/>
    </row>
    <row r="31" spans="1:7" x14ac:dyDescent="0.2">
      <c r="A31" s="436" t="s">
        <v>358</v>
      </c>
      <c r="B31" s="922"/>
      <c r="C31" s="922"/>
      <c r="D31" s="923"/>
      <c r="E31" s="436"/>
      <c r="F31" s="922"/>
      <c r="G31" s="922"/>
    </row>
    <row r="32" spans="1:7" x14ac:dyDescent="0.2">
      <c r="A32" s="1125" t="s">
        <v>857</v>
      </c>
      <c r="B32" s="1125"/>
      <c r="C32" s="1125"/>
      <c r="D32" s="1125"/>
      <c r="E32" s="1125"/>
      <c r="F32" s="1125"/>
      <c r="G32" s="1125"/>
    </row>
    <row r="33" spans="1:7" x14ac:dyDescent="0.2">
      <c r="A33" s="272" t="s">
        <v>219</v>
      </c>
      <c r="B33" s="272"/>
      <c r="C33" s="272"/>
      <c r="D33" s="272"/>
      <c r="E33" s="272"/>
      <c r="F33" s="272"/>
      <c r="G33" s="272"/>
    </row>
  </sheetData>
  <mergeCells count="2">
    <mergeCell ref="A1:G1"/>
    <mergeCell ref="A32:G32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G33"/>
  <sheetViews>
    <sheetView showGridLines="0" zoomScaleNormal="100" workbookViewId="0">
      <selection sqref="A1:G1"/>
    </sheetView>
  </sheetViews>
  <sheetFormatPr defaultRowHeight="12" x14ac:dyDescent="0.2"/>
  <cols>
    <col min="1" max="1" width="27.7109375" style="215" customWidth="1"/>
    <col min="2" max="16384" width="9.140625" style="215"/>
  </cols>
  <sheetData>
    <row r="1" spans="1:7" s="355" customFormat="1" ht="30" customHeight="1" x14ac:dyDescent="0.25">
      <c r="A1" s="1052" t="str">
        <f>CONCATENATE('List of Tables'!A100,":  ",'List of Tables'!C100)</f>
        <v>TABLE 85:  Air Visitor Personal Daily Spending by Visitor and Trip Characteristics 2013 vs. 2012</v>
      </c>
      <c r="B1" s="1052"/>
      <c r="C1" s="1052"/>
      <c r="D1" s="1052"/>
      <c r="E1" s="1052"/>
      <c r="F1" s="1052"/>
      <c r="G1" s="1052"/>
    </row>
    <row r="2" spans="1:7" s="133" customFormat="1" ht="15.75" x14ac:dyDescent="0.25">
      <c r="A2" s="9" t="s">
        <v>260</v>
      </c>
      <c r="B2" s="270"/>
      <c r="C2" s="271"/>
      <c r="D2" s="270"/>
      <c r="E2" s="9"/>
      <c r="F2" s="270"/>
      <c r="G2" s="271"/>
    </row>
    <row r="4" spans="1:7" x14ac:dyDescent="0.2">
      <c r="A4" s="504"/>
      <c r="B4" s="1126" t="s">
        <v>684</v>
      </c>
      <c r="C4" s="1127"/>
      <c r="D4" s="1128" t="s">
        <v>685</v>
      </c>
      <c r="E4" s="1128"/>
      <c r="F4" s="1126" t="s">
        <v>686</v>
      </c>
      <c r="G4" s="1127"/>
    </row>
    <row r="5" spans="1:7" x14ac:dyDescent="0.2">
      <c r="A5" s="505" t="s">
        <v>825</v>
      </c>
      <c r="B5" s="506">
        <v>2013</v>
      </c>
      <c r="C5" s="507">
        <v>2012</v>
      </c>
      <c r="D5" s="508">
        <v>2013</v>
      </c>
      <c r="E5" s="508">
        <v>2012</v>
      </c>
      <c r="F5" s="506">
        <v>2013</v>
      </c>
      <c r="G5" s="509">
        <v>2012</v>
      </c>
    </row>
    <row r="6" spans="1:7" s="275" customFormat="1" x14ac:dyDescent="0.2">
      <c r="A6" s="140" t="s">
        <v>858</v>
      </c>
      <c r="B6" s="282">
        <v>156.49428238879298</v>
      </c>
      <c r="C6" s="277">
        <v>152.27790274652537</v>
      </c>
      <c r="D6" s="276">
        <v>198.91560731698323</v>
      </c>
      <c r="E6" s="276">
        <v>192.37029182271974</v>
      </c>
      <c r="F6" s="282">
        <v>275.74272083378685</v>
      </c>
      <c r="G6" s="277">
        <v>310.10105807838897</v>
      </c>
    </row>
    <row r="7" spans="1:7" x14ac:dyDescent="0.2">
      <c r="A7" s="464"/>
      <c r="B7" s="283"/>
      <c r="C7" s="279"/>
      <c r="D7" s="278"/>
      <c r="E7" s="278"/>
      <c r="F7" s="283"/>
      <c r="G7" s="279"/>
    </row>
    <row r="8" spans="1:7" x14ac:dyDescent="0.2">
      <c r="A8" s="464" t="s">
        <v>859</v>
      </c>
      <c r="B8" s="283"/>
      <c r="C8" s="279"/>
      <c r="D8" s="278"/>
      <c r="E8" s="278"/>
      <c r="F8" s="283"/>
      <c r="G8" s="279"/>
    </row>
    <row r="9" spans="1:7" x14ac:dyDescent="0.2">
      <c r="A9" s="464" t="s">
        <v>860</v>
      </c>
      <c r="B9" s="283">
        <v>205.12175512028864</v>
      </c>
      <c r="C9" s="279">
        <v>201.77289886575301</v>
      </c>
      <c r="D9" s="278">
        <v>270.95221546078932</v>
      </c>
      <c r="E9" s="278">
        <v>230.86579426792429</v>
      </c>
      <c r="F9" s="283">
        <v>284.67297903977118</v>
      </c>
      <c r="G9" s="279">
        <v>325.07046990281788</v>
      </c>
    </row>
    <row r="10" spans="1:7" x14ac:dyDescent="0.2">
      <c r="A10" s="464" t="s">
        <v>861</v>
      </c>
      <c r="B10" s="283">
        <v>154.95359968172403</v>
      </c>
      <c r="C10" s="279">
        <v>150.56096612433785</v>
      </c>
      <c r="D10" s="278">
        <v>188.79167937672781</v>
      </c>
      <c r="E10" s="278">
        <v>184.35741254280052</v>
      </c>
      <c r="F10" s="283">
        <v>273.3897511240952</v>
      </c>
      <c r="G10" s="279">
        <v>306.08958311697722</v>
      </c>
    </row>
    <row r="11" spans="1:7" x14ac:dyDescent="0.2">
      <c r="A11" s="464"/>
      <c r="B11" s="283"/>
      <c r="C11" s="279"/>
      <c r="D11" s="278"/>
      <c r="E11" s="278"/>
      <c r="F11" s="283"/>
      <c r="G11" s="279"/>
    </row>
    <row r="12" spans="1:7" x14ac:dyDescent="0.2">
      <c r="A12" s="464" t="s">
        <v>862</v>
      </c>
      <c r="B12" s="283"/>
      <c r="C12" s="279"/>
      <c r="D12" s="278"/>
      <c r="E12" s="278"/>
      <c r="F12" s="283"/>
      <c r="G12" s="279"/>
    </row>
    <row r="13" spans="1:7" x14ac:dyDescent="0.2">
      <c r="A13" s="464" t="s">
        <v>863</v>
      </c>
      <c r="B13" s="283">
        <v>192.05541090904271</v>
      </c>
      <c r="C13" s="279">
        <v>180.05536016990396</v>
      </c>
      <c r="D13" s="278">
        <v>244.73399595448458</v>
      </c>
      <c r="E13" s="278">
        <v>226.40392944075697</v>
      </c>
      <c r="F13" s="283">
        <v>307.78305176505393</v>
      </c>
      <c r="G13" s="279">
        <v>352.24477240106711</v>
      </c>
    </row>
    <row r="14" spans="1:7" x14ac:dyDescent="0.2">
      <c r="A14" s="464" t="s">
        <v>864</v>
      </c>
      <c r="B14" s="283">
        <v>146.82387918686339</v>
      </c>
      <c r="C14" s="279">
        <v>142.68074141618453</v>
      </c>
      <c r="D14" s="278">
        <v>174.11356813811207</v>
      </c>
      <c r="E14" s="278">
        <v>169.88659430897371</v>
      </c>
      <c r="F14" s="283">
        <v>193.75219684275018</v>
      </c>
      <c r="G14" s="279">
        <v>206.38325104079459</v>
      </c>
    </row>
    <row r="15" spans="1:7" x14ac:dyDescent="0.2">
      <c r="A15" s="464"/>
      <c r="B15" s="283"/>
      <c r="C15" s="279"/>
      <c r="D15" s="278"/>
      <c r="E15" s="278"/>
      <c r="F15" s="283"/>
      <c r="G15" s="279"/>
    </row>
    <row r="16" spans="1:7" x14ac:dyDescent="0.2">
      <c r="A16" s="464" t="s">
        <v>865</v>
      </c>
      <c r="B16" s="283"/>
      <c r="C16" s="279"/>
      <c r="D16" s="278"/>
      <c r="E16" s="278"/>
      <c r="F16" s="283"/>
      <c r="G16" s="279"/>
    </row>
    <row r="17" spans="1:7" x14ac:dyDescent="0.2">
      <c r="A17" s="464" t="s">
        <v>866</v>
      </c>
      <c r="B17" s="283">
        <v>207.71675524090219</v>
      </c>
      <c r="C17" s="279">
        <v>192.19357936652298</v>
      </c>
      <c r="D17" s="278">
        <v>245.99943998522119</v>
      </c>
      <c r="E17" s="278">
        <v>229.03553913798655</v>
      </c>
      <c r="F17" s="283">
        <v>300.98036580451878</v>
      </c>
      <c r="G17" s="279">
        <v>339.01538499431746</v>
      </c>
    </row>
    <row r="18" spans="1:7" x14ac:dyDescent="0.2">
      <c r="A18" s="464" t="s">
        <v>867</v>
      </c>
      <c r="B18" s="283">
        <v>153.22914582758548</v>
      </c>
      <c r="C18" s="279">
        <v>149.79303385417754</v>
      </c>
      <c r="D18" s="278">
        <v>173.95704627442669</v>
      </c>
      <c r="E18" s="278">
        <v>174.88474881728285</v>
      </c>
      <c r="F18" s="283">
        <v>181.35845471494753</v>
      </c>
      <c r="G18" s="279">
        <v>208.07918604803695</v>
      </c>
    </row>
    <row r="19" spans="1:7" x14ac:dyDescent="0.2">
      <c r="A19" s="464" t="s">
        <v>868</v>
      </c>
      <c r="B19" s="283">
        <v>76.626360697460939</v>
      </c>
      <c r="C19" s="279">
        <v>74.792650653665447</v>
      </c>
      <c r="D19" s="278">
        <v>75.185386226734735</v>
      </c>
      <c r="E19" s="278">
        <v>72.959518236169856</v>
      </c>
      <c r="F19" s="283">
        <v>93.502509780085532</v>
      </c>
      <c r="G19" s="279">
        <v>110.53338937251367</v>
      </c>
    </row>
    <row r="20" spans="1:7" x14ac:dyDescent="0.2">
      <c r="A20" s="464" t="s">
        <v>869</v>
      </c>
      <c r="B20" s="283">
        <v>155.43658455994608</v>
      </c>
      <c r="C20" s="279">
        <v>151.08575023943544</v>
      </c>
      <c r="D20" s="278">
        <v>150.70585254712501</v>
      </c>
      <c r="E20" s="278">
        <v>135.09374377199853</v>
      </c>
      <c r="F20" s="283">
        <v>138.48330838301416</v>
      </c>
      <c r="G20" s="279">
        <v>158.20993391415792</v>
      </c>
    </row>
    <row r="21" spans="1:7" x14ac:dyDescent="0.2">
      <c r="A21" s="464"/>
      <c r="B21" s="283"/>
      <c r="C21" s="279"/>
      <c r="D21" s="278"/>
      <c r="E21" s="278"/>
      <c r="F21" s="283"/>
      <c r="G21" s="279"/>
    </row>
    <row r="22" spans="1:7" x14ac:dyDescent="0.2">
      <c r="A22" s="464" t="s">
        <v>870</v>
      </c>
      <c r="B22" s="283"/>
      <c r="C22" s="279"/>
      <c r="D22" s="278"/>
      <c r="E22" s="278"/>
      <c r="F22" s="283"/>
      <c r="G22" s="279"/>
    </row>
    <row r="23" spans="1:7" x14ac:dyDescent="0.2">
      <c r="A23" s="464" t="s">
        <v>871</v>
      </c>
      <c r="B23" s="283">
        <v>170.0948270686317</v>
      </c>
      <c r="C23" s="279">
        <v>167.15628366659891</v>
      </c>
      <c r="D23" s="278">
        <v>210.0480968382559</v>
      </c>
      <c r="E23" s="278">
        <v>203.96220257926896</v>
      </c>
      <c r="F23" s="283">
        <v>308.63791822223158</v>
      </c>
      <c r="G23" s="279">
        <v>354.73253555883207</v>
      </c>
    </row>
    <row r="24" spans="1:7" x14ac:dyDescent="0.2">
      <c r="A24" s="464" t="s">
        <v>872</v>
      </c>
      <c r="B24" s="283">
        <v>153.83020397436815</v>
      </c>
      <c r="C24" s="279">
        <v>147.51977109234559</v>
      </c>
      <c r="D24" s="278">
        <v>182.02668094488092</v>
      </c>
      <c r="E24" s="278">
        <v>172.48927542899989</v>
      </c>
      <c r="F24" s="283">
        <v>257.34825737039256</v>
      </c>
      <c r="G24" s="279">
        <v>283.24749216007092</v>
      </c>
    </row>
    <row r="25" spans="1:7" x14ac:dyDescent="0.2">
      <c r="A25" s="464"/>
      <c r="B25" s="283"/>
      <c r="C25" s="279"/>
      <c r="D25" s="278"/>
      <c r="E25" s="278"/>
      <c r="F25" s="283"/>
      <c r="G25" s="279"/>
    </row>
    <row r="26" spans="1:7" x14ac:dyDescent="0.2">
      <c r="A26" s="464" t="s">
        <v>873</v>
      </c>
      <c r="B26" s="283"/>
      <c r="C26" s="279"/>
      <c r="D26" s="278"/>
      <c r="E26" s="278"/>
      <c r="F26" s="283"/>
      <c r="G26" s="279"/>
    </row>
    <row r="27" spans="1:7" x14ac:dyDescent="0.2">
      <c r="A27" s="464" t="s">
        <v>874</v>
      </c>
      <c r="B27" s="283">
        <v>158.01795546183709</v>
      </c>
      <c r="C27" s="279">
        <v>152.11743231872182</v>
      </c>
      <c r="D27" s="278">
        <v>193.9769674526608</v>
      </c>
      <c r="E27" s="278">
        <v>185.39543635187735</v>
      </c>
      <c r="F27" s="283">
        <v>253.74</v>
      </c>
      <c r="G27" s="279">
        <v>279.75357512082138</v>
      </c>
    </row>
    <row r="28" spans="1:7" x14ac:dyDescent="0.2">
      <c r="A28" s="464" t="s">
        <v>875</v>
      </c>
      <c r="B28" s="283"/>
      <c r="C28" s="279"/>
      <c r="D28" s="278"/>
      <c r="E28" s="278"/>
      <c r="F28" s="283"/>
      <c r="G28" s="279"/>
    </row>
    <row r="29" spans="1:7" x14ac:dyDescent="0.2">
      <c r="A29" s="464" t="s">
        <v>876</v>
      </c>
      <c r="B29" s="283">
        <v>216.82550185858364</v>
      </c>
      <c r="C29" s="279">
        <v>192.48965747315683</v>
      </c>
      <c r="D29" s="278">
        <v>246.25592423932238</v>
      </c>
      <c r="E29" s="278">
        <v>231.63364554218396</v>
      </c>
      <c r="F29" s="283">
        <v>276.47000000000003</v>
      </c>
      <c r="G29" s="279">
        <v>284.04201083601458</v>
      </c>
    </row>
    <row r="30" spans="1:7" x14ac:dyDescent="0.2">
      <c r="A30" s="466" t="s">
        <v>877</v>
      </c>
      <c r="B30" s="284">
        <v>241.49193995776315</v>
      </c>
      <c r="C30" s="281">
        <v>212.98213587883671</v>
      </c>
      <c r="D30" s="280">
        <v>276.43171842152088</v>
      </c>
      <c r="E30" s="280">
        <v>269.98317799848809</v>
      </c>
      <c r="F30" s="284">
        <v>381.82</v>
      </c>
      <c r="G30" s="281">
        <v>439.00130773276913</v>
      </c>
    </row>
    <row r="33" spans="1:1" x14ac:dyDescent="0.2">
      <c r="A33" s="215" t="s">
        <v>319</v>
      </c>
    </row>
  </sheetData>
  <mergeCells count="4">
    <mergeCell ref="B4:C4"/>
    <mergeCell ref="D4:E4"/>
    <mergeCell ref="F4:G4"/>
    <mergeCell ref="A1:G1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L31"/>
  <sheetViews>
    <sheetView showGridLines="0" zoomScaleNormal="100" workbookViewId="0">
      <selection sqref="A1:I1"/>
    </sheetView>
  </sheetViews>
  <sheetFormatPr defaultRowHeight="12" x14ac:dyDescent="0.2"/>
  <cols>
    <col min="1" max="1" width="20.7109375" style="215" customWidth="1"/>
    <col min="2" max="7" width="12.7109375" style="215" customWidth="1"/>
    <col min="8" max="8" width="15.7109375" style="215" customWidth="1"/>
    <col min="9" max="9" width="12.7109375" style="215" customWidth="1"/>
    <col min="10" max="16384" width="9.140625" style="215"/>
  </cols>
  <sheetData>
    <row r="1" spans="1:12" s="355" customFormat="1" ht="15.75" x14ac:dyDescent="0.25">
      <c r="A1" s="1090" t="str">
        <f>CONCATENATE('List of Tables'!A101,":  ",'List of Tables'!C101)</f>
        <v>TABLE 86:  Meeting, Convention and Incentive (MCI) Visitor Characteristics and Spending 2013</v>
      </c>
      <c r="B1" s="1090"/>
      <c r="C1" s="1090"/>
      <c r="D1" s="1090"/>
      <c r="E1" s="1090"/>
      <c r="F1" s="1090"/>
      <c r="G1" s="1090"/>
      <c r="H1" s="1090"/>
      <c r="I1" s="1090"/>
    </row>
    <row r="2" spans="1:12" s="133" customFormat="1" ht="15.75" x14ac:dyDescent="0.25">
      <c r="A2" s="1090" t="s">
        <v>260</v>
      </c>
      <c r="B2" s="1090"/>
      <c r="C2" s="1090"/>
      <c r="D2" s="1090"/>
      <c r="E2" s="1090"/>
      <c r="F2" s="1090"/>
      <c r="G2" s="1090"/>
      <c r="H2" s="1090"/>
      <c r="I2" s="1090"/>
    </row>
    <row r="4" spans="1:12" s="393" customFormat="1" ht="48" x14ac:dyDescent="0.2">
      <c r="A4" s="497" t="s">
        <v>891</v>
      </c>
      <c r="B4" s="437" t="s">
        <v>304</v>
      </c>
      <c r="C4" s="437" t="s">
        <v>878</v>
      </c>
      <c r="D4" s="437" t="s">
        <v>879</v>
      </c>
      <c r="E4" s="437" t="s">
        <v>880</v>
      </c>
      <c r="F4" s="437" t="s">
        <v>892</v>
      </c>
      <c r="G4" s="437" t="s">
        <v>881</v>
      </c>
      <c r="H4" s="437" t="s">
        <v>882</v>
      </c>
      <c r="I4" s="503" t="s">
        <v>883</v>
      </c>
    </row>
    <row r="5" spans="1:12" s="393" customFormat="1" x14ac:dyDescent="0.2">
      <c r="A5" s="464" t="s">
        <v>711</v>
      </c>
      <c r="B5" s="162"/>
      <c r="C5" s="162"/>
      <c r="D5" s="162"/>
      <c r="E5" s="162"/>
      <c r="F5" s="162"/>
      <c r="G5" s="162"/>
      <c r="H5" s="162"/>
      <c r="I5" s="866"/>
      <c r="J5" s="162"/>
      <c r="K5" s="162"/>
      <c r="L5" s="162"/>
    </row>
    <row r="6" spans="1:12" s="293" customFormat="1" x14ac:dyDescent="0.2">
      <c r="A6" s="164" t="s">
        <v>884</v>
      </c>
      <c r="B6" s="165">
        <v>212633.89170803124</v>
      </c>
      <c r="C6" s="871"/>
      <c r="D6" s="871"/>
      <c r="E6" s="871"/>
      <c r="F6" s="872"/>
      <c r="G6" s="873"/>
      <c r="H6" s="873"/>
      <c r="I6" s="874">
        <v>482875760.87268114</v>
      </c>
      <c r="J6" s="294"/>
      <c r="K6" s="294"/>
      <c r="L6" s="294"/>
    </row>
    <row r="7" spans="1:12" s="393" customFormat="1" x14ac:dyDescent="0.2">
      <c r="A7" s="464" t="s">
        <v>885</v>
      </c>
      <c r="B7" s="162">
        <v>1.8124442364209823</v>
      </c>
      <c r="C7" s="278"/>
      <c r="D7" s="278"/>
      <c r="E7" s="278"/>
      <c r="F7" s="864"/>
      <c r="G7" s="865"/>
      <c r="H7" s="865"/>
      <c r="I7" s="290"/>
      <c r="J7" s="162"/>
      <c r="K7" s="162"/>
      <c r="L7" s="162"/>
    </row>
    <row r="8" spans="1:12" s="393" customFormat="1" x14ac:dyDescent="0.2">
      <c r="A8" s="464" t="s">
        <v>886</v>
      </c>
      <c r="B8" s="289">
        <v>117318.86004278813</v>
      </c>
      <c r="C8" s="278">
        <v>4</v>
      </c>
      <c r="D8" s="278">
        <v>4.6136573380150523</v>
      </c>
      <c r="E8" s="278">
        <v>8.6136573380150523</v>
      </c>
      <c r="F8" s="864">
        <v>209.00567948143825</v>
      </c>
      <c r="G8" s="865">
        <v>211209531.44478205</v>
      </c>
      <c r="H8" s="865">
        <v>101824703</v>
      </c>
      <c r="I8" s="290">
        <v>313034234.44478202</v>
      </c>
      <c r="J8" s="162"/>
      <c r="K8" s="162"/>
      <c r="L8" s="162"/>
    </row>
    <row r="9" spans="1:12" s="393" customFormat="1" x14ac:dyDescent="0.2">
      <c r="A9" s="464" t="s">
        <v>887</v>
      </c>
      <c r="B9" s="289">
        <v>95315.031665243092</v>
      </c>
      <c r="C9" s="278">
        <v>4</v>
      </c>
      <c r="D9" s="278">
        <v>4.6136573380150523</v>
      </c>
      <c r="E9" s="278">
        <v>8.6136573380150523</v>
      </c>
      <c r="F9" s="864"/>
      <c r="G9" s="865">
        <v>169841526.42789909</v>
      </c>
      <c r="H9" s="865"/>
      <c r="I9" s="290">
        <v>169841526.42789909</v>
      </c>
      <c r="J9" s="162"/>
      <c r="K9" s="162"/>
      <c r="L9" s="162"/>
    </row>
    <row r="10" spans="1:12" s="393" customFormat="1" x14ac:dyDescent="0.2">
      <c r="A10" s="464"/>
      <c r="B10" s="162"/>
      <c r="C10" s="278"/>
      <c r="D10" s="278"/>
      <c r="E10" s="278"/>
      <c r="F10" s="864"/>
      <c r="G10" s="865"/>
      <c r="H10" s="865"/>
      <c r="I10" s="290"/>
      <c r="J10" s="162"/>
      <c r="K10" s="162"/>
      <c r="L10" s="162"/>
    </row>
    <row r="11" spans="1:12" s="293" customFormat="1" x14ac:dyDescent="0.2">
      <c r="A11" s="164" t="s">
        <v>888</v>
      </c>
      <c r="B11" s="165">
        <v>71268.429826716732</v>
      </c>
      <c r="C11" s="871"/>
      <c r="D11" s="871"/>
      <c r="E11" s="871"/>
      <c r="F11" s="872"/>
      <c r="G11" s="873"/>
      <c r="H11" s="873"/>
      <c r="I11" s="874">
        <v>122870775.78540321</v>
      </c>
      <c r="J11" s="294"/>
      <c r="K11" s="294"/>
      <c r="L11" s="294"/>
    </row>
    <row r="12" spans="1:12" s="393" customFormat="1" x14ac:dyDescent="0.2">
      <c r="A12" s="464" t="s">
        <v>885</v>
      </c>
      <c r="B12" s="162">
        <v>1.6739324978498302</v>
      </c>
      <c r="C12" s="278"/>
      <c r="D12" s="278"/>
      <c r="E12" s="278"/>
      <c r="F12" s="864"/>
      <c r="G12" s="865"/>
      <c r="H12" s="865"/>
      <c r="I12" s="290"/>
      <c r="J12" s="162"/>
      <c r="K12" s="162"/>
      <c r="L12" s="162"/>
    </row>
    <row r="13" spans="1:12" s="393" customFormat="1" x14ac:dyDescent="0.2">
      <c r="A13" s="464" t="s">
        <v>886</v>
      </c>
      <c r="B13" s="289">
        <v>42575.450275480747</v>
      </c>
      <c r="C13" s="278">
        <v>3</v>
      </c>
      <c r="D13" s="278">
        <v>4.6578197584940044</v>
      </c>
      <c r="E13" s="278">
        <v>7.6578197584940044</v>
      </c>
      <c r="F13" s="864">
        <v>214.2686449498008</v>
      </c>
      <c r="G13" s="865">
        <v>69859104.299733385</v>
      </c>
      <c r="H13" s="865">
        <v>6134040</v>
      </c>
      <c r="I13" s="290">
        <v>75993144.299733385</v>
      </c>
      <c r="J13" s="162"/>
      <c r="K13" s="162"/>
      <c r="L13" s="162"/>
    </row>
    <row r="14" spans="1:12" s="393" customFormat="1" x14ac:dyDescent="0.2">
      <c r="A14" s="464" t="s">
        <v>887</v>
      </c>
      <c r="B14" s="289">
        <v>28692.979551235978</v>
      </c>
      <c r="C14" s="278">
        <v>3</v>
      </c>
      <c r="D14" s="278">
        <v>4.6578197584940044</v>
      </c>
      <c r="E14" s="278">
        <v>7.6578197584940044</v>
      </c>
      <c r="F14" s="864"/>
      <c r="G14" s="865">
        <v>46877631.485669822</v>
      </c>
      <c r="H14" s="865"/>
      <c r="I14" s="290">
        <v>46877631.485669822</v>
      </c>
      <c r="J14" s="162"/>
      <c r="K14" s="162"/>
      <c r="L14" s="162"/>
    </row>
    <row r="15" spans="1:12" s="393" customFormat="1" x14ac:dyDescent="0.2">
      <c r="A15" s="464"/>
      <c r="B15" s="289"/>
      <c r="C15" s="278"/>
      <c r="D15" s="278"/>
      <c r="E15" s="278"/>
      <c r="F15" s="864"/>
      <c r="G15" s="865"/>
      <c r="H15" s="865"/>
      <c r="I15" s="290"/>
      <c r="J15" s="162"/>
      <c r="K15" s="162"/>
      <c r="L15" s="162"/>
    </row>
    <row r="16" spans="1:12" s="293" customFormat="1" x14ac:dyDescent="0.2">
      <c r="A16" s="164" t="s">
        <v>889</v>
      </c>
      <c r="B16" s="165">
        <v>131876.88015194662</v>
      </c>
      <c r="C16" s="871"/>
      <c r="D16" s="871"/>
      <c r="E16" s="871"/>
      <c r="F16" s="872"/>
      <c r="G16" s="873"/>
      <c r="H16" s="873"/>
      <c r="I16" s="874">
        <v>185402994.14502344</v>
      </c>
      <c r="J16" s="294"/>
      <c r="K16" s="294"/>
      <c r="L16" s="294"/>
    </row>
    <row r="17" spans="1:12" s="393" customFormat="1" x14ac:dyDescent="0.2">
      <c r="A17" s="464" t="s">
        <v>885</v>
      </c>
      <c r="B17" s="162">
        <v>2.3400314040418571</v>
      </c>
      <c r="C17" s="278"/>
      <c r="D17" s="278"/>
      <c r="E17" s="278"/>
      <c r="F17" s="864"/>
      <c r="G17" s="865"/>
      <c r="H17" s="865"/>
      <c r="I17" s="290"/>
      <c r="J17" s="162"/>
      <c r="K17" s="162"/>
      <c r="L17" s="162"/>
    </row>
    <row r="18" spans="1:12" s="393" customFormat="1" x14ac:dyDescent="0.2">
      <c r="A18" s="464" t="s">
        <v>886</v>
      </c>
      <c r="B18" s="289">
        <v>56356.884751273057</v>
      </c>
      <c r="C18" s="278"/>
      <c r="D18" s="278"/>
      <c r="E18" s="278">
        <v>6.3773027753733107</v>
      </c>
      <c r="F18" s="864">
        <v>235.59688354275886</v>
      </c>
      <c r="G18" s="865">
        <v>84674678.501350224</v>
      </c>
      <c r="H18" s="865"/>
      <c r="I18" s="290">
        <v>84674678.501350224</v>
      </c>
      <c r="J18" s="162"/>
      <c r="K18" s="162"/>
      <c r="L18" s="162"/>
    </row>
    <row r="19" spans="1:12" s="393" customFormat="1" x14ac:dyDescent="0.2">
      <c r="A19" s="464" t="s">
        <v>887</v>
      </c>
      <c r="B19" s="289">
        <v>75519.995400673579</v>
      </c>
      <c r="C19" s="278"/>
      <c r="D19" s="278"/>
      <c r="E19" s="278">
        <v>6.3773027753733107</v>
      </c>
      <c r="F19" s="864"/>
      <c r="G19" s="865">
        <v>100728315.64367321</v>
      </c>
      <c r="H19" s="865"/>
      <c r="I19" s="290">
        <v>100728315.64367321</v>
      </c>
      <c r="J19" s="162"/>
      <c r="K19" s="162"/>
      <c r="L19" s="162"/>
    </row>
    <row r="20" spans="1:12" s="393" customFormat="1" x14ac:dyDescent="0.2">
      <c r="A20" s="466"/>
      <c r="B20" s="172"/>
      <c r="C20" s="280"/>
      <c r="D20" s="280"/>
      <c r="E20" s="280"/>
      <c r="F20" s="875"/>
      <c r="G20" s="876"/>
      <c r="H20" s="876"/>
      <c r="I20" s="295"/>
      <c r="J20" s="162"/>
      <c r="K20" s="162"/>
      <c r="L20" s="162"/>
    </row>
    <row r="21" spans="1:12" s="293" customFormat="1" x14ac:dyDescent="0.2">
      <c r="A21" s="129" t="s">
        <v>890</v>
      </c>
      <c r="B21" s="867"/>
      <c r="C21" s="291"/>
      <c r="D21" s="291"/>
      <c r="E21" s="291"/>
      <c r="F21" s="868"/>
      <c r="G21" s="869"/>
      <c r="H21" s="869">
        <v>107958743</v>
      </c>
      <c r="I21" s="870">
        <v>791149530.80310774</v>
      </c>
      <c r="J21" s="294"/>
      <c r="K21" s="294"/>
      <c r="L21" s="294"/>
    </row>
    <row r="22" spans="1:12" s="393" customFormat="1" x14ac:dyDescent="0.2">
      <c r="B22" s="162"/>
      <c r="C22" s="162"/>
      <c r="D22" s="162"/>
      <c r="E22" s="162"/>
      <c r="F22" s="864"/>
      <c r="G22" s="865"/>
      <c r="H22" s="865"/>
      <c r="I22" s="865"/>
      <c r="J22" s="162"/>
      <c r="K22" s="162"/>
      <c r="L22" s="162"/>
    </row>
    <row r="23" spans="1:12" s="393" customFormat="1" x14ac:dyDescent="0.2">
      <c r="B23" s="162"/>
      <c r="C23" s="162"/>
      <c r="D23" s="162"/>
      <c r="E23" s="162"/>
      <c r="F23" s="864"/>
      <c r="G23" s="162"/>
      <c r="H23" s="162"/>
      <c r="I23" s="162"/>
      <c r="J23" s="162"/>
      <c r="K23" s="162"/>
      <c r="L23" s="162"/>
    </row>
    <row r="24" spans="1:12" s="393" customFormat="1" x14ac:dyDescent="0.2">
      <c r="A24" s="436" t="s">
        <v>219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</row>
    <row r="25" spans="1:12" s="393" customFormat="1" x14ac:dyDescent="0.2"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</row>
    <row r="26" spans="1:12" s="393" customFormat="1" x14ac:dyDescent="0.2"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</row>
    <row r="27" spans="1:12" s="393" customFormat="1" x14ac:dyDescent="0.2"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</row>
    <row r="28" spans="1:12" s="393" customFormat="1" x14ac:dyDescent="0.2"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</row>
    <row r="29" spans="1:12" x14ac:dyDescent="0.2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2" x14ac:dyDescent="0.2"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</row>
    <row r="31" spans="1:12" x14ac:dyDescent="0.2"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</row>
  </sheetData>
  <mergeCells count="2">
    <mergeCell ref="A1:I1"/>
    <mergeCell ref="A2:I2"/>
  </mergeCells>
  <printOptions horizontalCentered="1"/>
  <pageMargins left="1" right="1" top="1" bottom="1" header="0.5" footer="0.5"/>
  <pageSetup scale="73"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I22"/>
  <sheetViews>
    <sheetView showGridLines="0" zoomScaleNormal="100" zoomScaleSheetLayoutView="120" workbookViewId="0">
      <selection sqref="A1:I1"/>
    </sheetView>
  </sheetViews>
  <sheetFormatPr defaultRowHeight="12" x14ac:dyDescent="0.2"/>
  <cols>
    <col min="1" max="2" width="9.140625" style="215"/>
    <col min="3" max="8" width="12.7109375" style="215" customWidth="1"/>
    <col min="9" max="9" width="11.5703125" style="215" customWidth="1"/>
    <col min="10" max="16384" width="9.140625" style="215"/>
  </cols>
  <sheetData>
    <row r="1" spans="1:9" s="355" customFormat="1" ht="15.75" x14ac:dyDescent="0.25">
      <c r="A1" s="1090" t="str">
        <f>CONCATENATE('List of Tables'!A104,":  ",'List of Tables'!C104)</f>
        <v>TABLE 87:  Cruise Ship Visitors 2013</v>
      </c>
      <c r="B1" s="1090"/>
      <c r="C1" s="1090"/>
      <c r="D1" s="1090"/>
      <c r="E1" s="1090"/>
      <c r="F1" s="1090"/>
      <c r="G1" s="1090"/>
      <c r="H1" s="1090"/>
      <c r="I1" s="1090"/>
    </row>
    <row r="2" spans="1:9" s="133" customFormat="1" ht="15" x14ac:dyDescent="0.2"/>
    <row r="3" spans="1:9" ht="48" x14ac:dyDescent="0.2">
      <c r="A3" s="1134">
        <v>2013</v>
      </c>
      <c r="B3" s="1135"/>
      <c r="C3" s="951" t="s">
        <v>893</v>
      </c>
      <c r="D3" s="951" t="s">
        <v>897</v>
      </c>
      <c r="E3" s="951" t="s">
        <v>898</v>
      </c>
      <c r="F3" s="951" t="s">
        <v>894</v>
      </c>
      <c r="G3" s="951" t="s">
        <v>895</v>
      </c>
      <c r="H3" s="957" t="s">
        <v>896</v>
      </c>
      <c r="I3" s="952" t="s">
        <v>470</v>
      </c>
    </row>
    <row r="4" spans="1:9" x14ac:dyDescent="0.2">
      <c r="A4" s="1132" t="s">
        <v>236</v>
      </c>
      <c r="B4" s="1133"/>
      <c r="C4" s="296">
        <v>9</v>
      </c>
      <c r="D4" s="297">
        <v>18253</v>
      </c>
      <c r="E4" s="297">
        <v>9393</v>
      </c>
      <c r="F4" s="296">
        <v>14</v>
      </c>
      <c r="G4" s="984">
        <v>27646</v>
      </c>
      <c r="H4" s="983">
        <v>7.51</v>
      </c>
      <c r="I4" s="986">
        <v>207691</v>
      </c>
    </row>
    <row r="5" spans="1:9" x14ac:dyDescent="0.2">
      <c r="A5" s="1129" t="s">
        <v>237</v>
      </c>
      <c r="B5" s="1130"/>
      <c r="C5" s="298">
        <v>14</v>
      </c>
      <c r="D5" s="299">
        <v>25396</v>
      </c>
      <c r="E5" s="299">
        <v>8804</v>
      </c>
      <c r="F5" s="298">
        <v>18</v>
      </c>
      <c r="G5" s="985">
        <v>34200</v>
      </c>
      <c r="H5" s="989">
        <v>6.24</v>
      </c>
      <c r="I5" s="987">
        <v>213503</v>
      </c>
    </row>
    <row r="6" spans="1:9" x14ac:dyDescent="0.2">
      <c r="A6" s="1129" t="s">
        <v>238</v>
      </c>
      <c r="B6" s="1130"/>
      <c r="C6" s="298">
        <v>11</v>
      </c>
      <c r="D6" s="299">
        <v>22413</v>
      </c>
      <c r="E6" s="299">
        <v>7272</v>
      </c>
      <c r="F6" s="298">
        <v>15</v>
      </c>
      <c r="G6" s="985">
        <v>29685</v>
      </c>
      <c r="H6" s="989">
        <v>6.29</v>
      </c>
      <c r="I6" s="987">
        <v>186782</v>
      </c>
    </row>
    <row r="7" spans="1:9" x14ac:dyDescent="0.2">
      <c r="A7" s="1129" t="s">
        <v>239</v>
      </c>
      <c r="B7" s="1130"/>
      <c r="C7" s="298">
        <v>13</v>
      </c>
      <c r="D7" s="299">
        <v>29693</v>
      </c>
      <c r="E7" s="299">
        <v>8799</v>
      </c>
      <c r="F7" s="298">
        <v>17</v>
      </c>
      <c r="G7" s="985">
        <v>38492</v>
      </c>
      <c r="H7" s="989">
        <v>6.77</v>
      </c>
      <c r="I7" s="987">
        <v>260649</v>
      </c>
    </row>
    <row r="8" spans="1:9" x14ac:dyDescent="0.2">
      <c r="A8" s="1129" t="s">
        <v>240</v>
      </c>
      <c r="B8" s="1130"/>
      <c r="C8" s="298">
        <v>2</v>
      </c>
      <c r="D8" s="299">
        <v>4088</v>
      </c>
      <c r="E8" s="299">
        <v>12956</v>
      </c>
      <c r="F8" s="298">
        <v>8</v>
      </c>
      <c r="G8" s="985">
        <v>17044</v>
      </c>
      <c r="H8" s="989">
        <v>8.85</v>
      </c>
      <c r="I8" s="987">
        <v>150799</v>
      </c>
    </row>
    <row r="9" spans="1:9" x14ac:dyDescent="0.2">
      <c r="A9" s="1129" t="s">
        <v>241</v>
      </c>
      <c r="B9" s="1130"/>
      <c r="C9" s="298">
        <v>0</v>
      </c>
      <c r="D9" s="299">
        <v>0</v>
      </c>
      <c r="E9" s="299">
        <v>11985</v>
      </c>
      <c r="F9" s="298">
        <v>5</v>
      </c>
      <c r="G9" s="985">
        <v>11985</v>
      </c>
      <c r="H9" s="989">
        <v>10.35</v>
      </c>
      <c r="I9" s="987">
        <v>124027</v>
      </c>
    </row>
    <row r="10" spans="1:9" x14ac:dyDescent="0.2">
      <c r="A10" s="1129" t="s">
        <v>242</v>
      </c>
      <c r="B10" s="1130"/>
      <c r="C10" s="298">
        <v>1</v>
      </c>
      <c r="D10" s="299">
        <v>479</v>
      </c>
      <c r="E10" s="299">
        <v>9611</v>
      </c>
      <c r="F10" s="298">
        <v>5</v>
      </c>
      <c r="G10" s="985">
        <v>10090</v>
      </c>
      <c r="H10" s="989">
        <v>10.72</v>
      </c>
      <c r="I10" s="987">
        <v>108120</v>
      </c>
    </row>
    <row r="11" spans="1:9" x14ac:dyDescent="0.2">
      <c r="A11" s="1129" t="s">
        <v>243</v>
      </c>
      <c r="B11" s="1130"/>
      <c r="C11" s="298">
        <v>1</v>
      </c>
      <c r="D11" s="299">
        <v>1885</v>
      </c>
      <c r="E11" s="299">
        <v>11164</v>
      </c>
      <c r="F11" s="298">
        <v>6</v>
      </c>
      <c r="G11" s="985">
        <v>13049</v>
      </c>
      <c r="H11" s="989">
        <v>9.8800000000000008</v>
      </c>
      <c r="I11" s="987">
        <v>128880</v>
      </c>
    </row>
    <row r="12" spans="1:9" x14ac:dyDescent="0.2">
      <c r="A12" s="1129" t="s">
        <v>244</v>
      </c>
      <c r="B12" s="1130"/>
      <c r="C12" s="298">
        <v>6</v>
      </c>
      <c r="D12" s="299">
        <v>11834</v>
      </c>
      <c r="E12" s="299">
        <v>8888</v>
      </c>
      <c r="F12" s="298">
        <v>10</v>
      </c>
      <c r="G12" s="985">
        <v>20722</v>
      </c>
      <c r="H12" s="989">
        <v>8.56</v>
      </c>
      <c r="I12" s="987">
        <v>177436</v>
      </c>
    </row>
    <row r="13" spans="1:9" x14ac:dyDescent="0.2">
      <c r="A13" s="1129" t="s">
        <v>245</v>
      </c>
      <c r="B13" s="1130"/>
      <c r="C13" s="298">
        <v>12</v>
      </c>
      <c r="D13" s="299">
        <v>24725</v>
      </c>
      <c r="E13" s="299">
        <v>8529</v>
      </c>
      <c r="F13" s="298">
        <v>16</v>
      </c>
      <c r="G13" s="985">
        <v>33254</v>
      </c>
      <c r="H13" s="989">
        <v>6.78</v>
      </c>
      <c r="I13" s="987">
        <v>225610</v>
      </c>
    </row>
    <row r="14" spans="1:9" x14ac:dyDescent="0.2">
      <c r="A14" s="1129" t="s">
        <v>246</v>
      </c>
      <c r="B14" s="1130"/>
      <c r="C14" s="298">
        <v>7</v>
      </c>
      <c r="D14" s="299">
        <v>15051</v>
      </c>
      <c r="E14" s="299">
        <v>9860</v>
      </c>
      <c r="F14" s="298">
        <v>12</v>
      </c>
      <c r="G14" s="985">
        <v>24911</v>
      </c>
      <c r="H14" s="989">
        <v>7.48</v>
      </c>
      <c r="I14" s="987">
        <v>186360</v>
      </c>
    </row>
    <row r="15" spans="1:9" x14ac:dyDescent="0.2">
      <c r="A15" s="1129" t="s">
        <v>247</v>
      </c>
      <c r="B15" s="1131"/>
      <c r="C15" s="298">
        <v>8</v>
      </c>
      <c r="D15" s="299">
        <v>17170</v>
      </c>
      <c r="E15" s="299">
        <v>9175</v>
      </c>
      <c r="F15" s="298">
        <v>12</v>
      </c>
      <c r="G15" s="985">
        <v>26345</v>
      </c>
      <c r="H15" s="989">
        <v>7.48</v>
      </c>
      <c r="I15" s="987">
        <v>197046</v>
      </c>
    </row>
    <row r="16" spans="1:9" x14ac:dyDescent="0.2">
      <c r="A16" s="301" t="s">
        <v>248</v>
      </c>
      <c r="B16" s="303"/>
      <c r="C16" s="301">
        <v>84</v>
      </c>
      <c r="D16" s="302">
        <v>170987</v>
      </c>
      <c r="E16" s="302">
        <v>116436</v>
      </c>
      <c r="F16" s="301">
        <v>138</v>
      </c>
      <c r="G16" s="302">
        <v>287423</v>
      </c>
      <c r="H16" s="990">
        <v>7.54</v>
      </c>
      <c r="I16" s="988">
        <v>2166904</v>
      </c>
    </row>
    <row r="18" spans="1:2" x14ac:dyDescent="0.2">
      <c r="A18" s="272" t="s">
        <v>219</v>
      </c>
    </row>
    <row r="22" spans="1:2" x14ac:dyDescent="0.2">
      <c r="B22" s="393"/>
    </row>
  </sheetData>
  <mergeCells count="14">
    <mergeCell ref="A1:I1"/>
    <mergeCell ref="A14:B14"/>
    <mergeCell ref="A15:B15"/>
    <mergeCell ref="A4:B4"/>
    <mergeCell ref="A5:B5"/>
    <mergeCell ref="A6:B6"/>
    <mergeCell ref="A7:B7"/>
    <mergeCell ref="A8:B8"/>
    <mergeCell ref="A9:B9"/>
    <mergeCell ref="A3:B3"/>
    <mergeCell ref="A10:B10"/>
    <mergeCell ref="A11:B11"/>
    <mergeCell ref="A12:B12"/>
    <mergeCell ref="A13:B13"/>
  </mergeCells>
  <printOptions horizontalCentered="1"/>
  <pageMargins left="1" right="1" top="1" bottom="1" header="0.5" footer="0.5"/>
  <pageSetup scale="87" orientation="portrait" horizontalDpi="1200" verticalDpi="12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I22"/>
  <sheetViews>
    <sheetView showGridLines="0" zoomScaleNormal="100" workbookViewId="0">
      <selection activeCell="D37" sqref="D37"/>
    </sheetView>
  </sheetViews>
  <sheetFormatPr defaultRowHeight="12" x14ac:dyDescent="0.2"/>
  <cols>
    <col min="1" max="2" width="9.140625" style="215"/>
    <col min="3" max="8" width="12.7109375" style="215" customWidth="1"/>
    <col min="9" max="9" width="11.140625" style="215" customWidth="1"/>
    <col min="10" max="16384" width="9.140625" style="215"/>
  </cols>
  <sheetData>
    <row r="1" spans="1:9" s="355" customFormat="1" ht="15.75" x14ac:dyDescent="0.25">
      <c r="A1" s="1090" t="str">
        <f>CONCATENATE('List of Tables'!A105,":  ",'List of Tables'!C105)</f>
        <v>TABLE 88:  Cruise Ship Visitor Growth 2013 vs. 2012</v>
      </c>
      <c r="B1" s="1090"/>
      <c r="C1" s="1090"/>
      <c r="D1" s="1090"/>
      <c r="E1" s="1090"/>
      <c r="F1" s="1090"/>
      <c r="G1" s="1090"/>
      <c r="H1" s="1090"/>
      <c r="I1" s="1090"/>
    </row>
    <row r="2" spans="1:9" s="133" customFormat="1" ht="15" x14ac:dyDescent="0.2"/>
    <row r="3" spans="1:9" ht="48" x14ac:dyDescent="0.2">
      <c r="A3" s="1134" t="s">
        <v>899</v>
      </c>
      <c r="B3" s="1135"/>
      <c r="C3" s="951" t="s">
        <v>893</v>
      </c>
      <c r="D3" s="951" t="s">
        <v>897</v>
      </c>
      <c r="E3" s="951" t="s">
        <v>898</v>
      </c>
      <c r="F3" s="951" t="s">
        <v>894</v>
      </c>
      <c r="G3" s="951" t="s">
        <v>895</v>
      </c>
      <c r="H3" s="951" t="s">
        <v>896</v>
      </c>
      <c r="I3" s="952" t="s">
        <v>470</v>
      </c>
    </row>
    <row r="4" spans="1:9" x14ac:dyDescent="0.2">
      <c r="A4" s="1132" t="s">
        <v>236</v>
      </c>
      <c r="B4" s="1133"/>
      <c r="C4" s="306">
        <v>0</v>
      </c>
      <c r="D4" s="306">
        <v>0.32556281771968054</v>
      </c>
      <c r="E4" s="306">
        <v>-3.2894736842105088E-3</v>
      </c>
      <c r="F4" s="306">
        <v>0</v>
      </c>
      <c r="G4" s="306">
        <v>0.1919461929809434</v>
      </c>
      <c r="H4" s="306">
        <v>-0.99960000000000004</v>
      </c>
      <c r="I4" s="306">
        <v>0.17460990741840443</v>
      </c>
    </row>
    <row r="5" spans="1:9" x14ac:dyDescent="0.2">
      <c r="A5" s="1129" t="s">
        <v>237</v>
      </c>
      <c r="B5" s="1130"/>
      <c r="C5" s="307">
        <v>0.39999999999999991</v>
      </c>
      <c r="D5" s="307">
        <v>0.44747791393559422</v>
      </c>
      <c r="E5" s="307">
        <v>-5.1293103448275867E-2</v>
      </c>
      <c r="F5" s="307">
        <v>0.19999999999999996</v>
      </c>
      <c r="G5" s="307">
        <v>0.27493010251630934</v>
      </c>
      <c r="H5" s="307">
        <v>-8.3700440528634235E-2</v>
      </c>
      <c r="I5" s="307">
        <v>0.16907871321013013</v>
      </c>
    </row>
    <row r="6" spans="1:9" x14ac:dyDescent="0.2">
      <c r="A6" s="1129" t="s">
        <v>238</v>
      </c>
      <c r="B6" s="1130"/>
      <c r="C6" s="307">
        <v>0.22222222222222232</v>
      </c>
      <c r="D6" s="307">
        <v>0.17063616421184591</v>
      </c>
      <c r="E6" s="307">
        <v>-0.35440340909090906</v>
      </c>
      <c r="F6" s="307">
        <v>7.1428571428571397E-2</v>
      </c>
      <c r="G6" s="307">
        <v>-2.3840841828345893E-2</v>
      </c>
      <c r="H6" s="307">
        <v>-0.15343203230148039</v>
      </c>
      <c r="I6" s="307">
        <v>-0.17299305300350232</v>
      </c>
    </row>
    <row r="7" spans="1:9" x14ac:dyDescent="0.2">
      <c r="A7" s="1129" t="s">
        <v>239</v>
      </c>
      <c r="B7" s="1130"/>
      <c r="C7" s="307">
        <v>-0.1333333333333333</v>
      </c>
      <c r="D7" s="307">
        <v>-3.8594787113485518E-2</v>
      </c>
      <c r="E7" s="307">
        <v>-0.31042319749216296</v>
      </c>
      <c r="F7" s="307">
        <v>-0.19047619047619047</v>
      </c>
      <c r="G7" s="307">
        <v>-0.11806621606140455</v>
      </c>
      <c r="H7" s="307">
        <v>-5.5788005578800592E-2</v>
      </c>
      <c r="I7" s="307">
        <v>-0.16704003272412349</v>
      </c>
    </row>
    <row r="8" spans="1:9" x14ac:dyDescent="0.2">
      <c r="A8" s="1129" t="s">
        <v>240</v>
      </c>
      <c r="B8" s="1130"/>
      <c r="C8" s="307">
        <v>-0.6</v>
      </c>
      <c r="D8" s="307">
        <v>-0.45296400374682189</v>
      </c>
      <c r="E8" s="307">
        <v>0.45884472469316528</v>
      </c>
      <c r="F8" s="307">
        <v>-0.11111111111111116</v>
      </c>
      <c r="G8" s="307">
        <v>4.2191512779748086E-2</v>
      </c>
      <c r="H8" s="307">
        <v>-0.99952862849533952</v>
      </c>
      <c r="I8" s="307">
        <v>0.15248343485139126</v>
      </c>
    </row>
    <row r="9" spans="1:9" x14ac:dyDescent="0.2">
      <c r="A9" s="1129" t="s">
        <v>241</v>
      </c>
      <c r="B9" s="1130"/>
      <c r="C9" s="307">
        <v>-1</v>
      </c>
      <c r="D9" s="307">
        <v>-1</v>
      </c>
      <c r="E9" s="307">
        <v>1.7575140091696362E-2</v>
      </c>
      <c r="F9" s="307">
        <v>-0.16666666666666663</v>
      </c>
      <c r="G9" s="307">
        <v>1.6690311274314418E-4</v>
      </c>
      <c r="H9" s="307">
        <v>-1.1461318051576019E-2</v>
      </c>
      <c r="I9" s="307">
        <v>-1.1358926123138713E-2</v>
      </c>
    </row>
    <row r="10" spans="1:9" x14ac:dyDescent="0.2">
      <c r="A10" s="1129" t="s">
        <v>242</v>
      </c>
      <c r="B10" s="1130"/>
      <c r="C10" s="307" t="s">
        <v>214</v>
      </c>
      <c r="D10" s="307" t="s">
        <v>214</v>
      </c>
      <c r="E10" s="307">
        <v>-1.8484477124182996E-2</v>
      </c>
      <c r="F10" s="307">
        <v>0.25</v>
      </c>
      <c r="G10" s="307">
        <v>3.0433006535947715E-2</v>
      </c>
      <c r="H10" s="307">
        <v>-1.3799448022078997E-2</v>
      </c>
      <c r="I10" s="307">
        <v>1.5344740153635295E-2</v>
      </c>
    </row>
    <row r="11" spans="1:9" x14ac:dyDescent="0.2">
      <c r="A11" s="1129" t="s">
        <v>243</v>
      </c>
      <c r="B11" s="1130"/>
      <c r="C11" s="307">
        <v>0</v>
      </c>
      <c r="D11" s="307">
        <v>1.5078082929456116E-2</v>
      </c>
      <c r="E11" s="307">
        <v>0.19721179624664886</v>
      </c>
      <c r="F11" s="307">
        <v>0.19999999999999996</v>
      </c>
      <c r="G11" s="307">
        <v>0.16696476480057232</v>
      </c>
      <c r="H11" s="307">
        <v>7.0422535211267734E-2</v>
      </c>
      <c r="I11" s="307">
        <v>0.24922456575682372</v>
      </c>
    </row>
    <row r="12" spans="1:9" x14ac:dyDescent="0.2">
      <c r="A12" s="1129" t="s">
        <v>244</v>
      </c>
      <c r="B12" s="1130"/>
      <c r="C12" s="307">
        <v>0</v>
      </c>
      <c r="D12" s="307">
        <v>2.5121275121275044E-2</v>
      </c>
      <c r="E12" s="307">
        <v>-0.17734172528693082</v>
      </c>
      <c r="F12" s="307">
        <v>-9.0909090909090939E-2</v>
      </c>
      <c r="G12" s="307">
        <v>-7.2758188652228384E-2</v>
      </c>
      <c r="H12" s="307">
        <v>-3.6036036036036112E-2</v>
      </c>
      <c r="I12" s="307">
        <v>-0.10557515878616797</v>
      </c>
    </row>
    <row r="13" spans="1:9" x14ac:dyDescent="0.2">
      <c r="A13" s="1129" t="s">
        <v>245</v>
      </c>
      <c r="B13" s="1130"/>
      <c r="C13" s="307">
        <v>-7.6923076923076872E-2</v>
      </c>
      <c r="D13" s="307">
        <v>-0.11465606760482683</v>
      </c>
      <c r="E13" s="307">
        <v>-1.1932344763670111E-2</v>
      </c>
      <c r="F13" s="307">
        <v>-5.8823529411764719E-2</v>
      </c>
      <c r="G13" s="307">
        <v>-9.0401816242238531E-2</v>
      </c>
      <c r="H13" s="307">
        <v>2.8831562974203306E-2</v>
      </c>
      <c r="I13" s="307">
        <v>-6.3112521178698366E-2</v>
      </c>
    </row>
    <row r="14" spans="1:9" x14ac:dyDescent="0.2">
      <c r="A14" s="1129" t="s">
        <v>246</v>
      </c>
      <c r="B14" s="1130"/>
      <c r="C14" s="307">
        <v>-0.41666666666666663</v>
      </c>
      <c r="D14" s="307">
        <v>-0.30611774468673647</v>
      </c>
      <c r="E14" s="307">
        <v>0.15836466165413543</v>
      </c>
      <c r="F14" s="307">
        <v>-0.25</v>
      </c>
      <c r="G14" s="307">
        <v>-0.17521438267721745</v>
      </c>
      <c r="H14" s="307">
        <v>5.9490084985835745E-2</v>
      </c>
      <c r="I14" s="307">
        <v>-0.12644432465371369</v>
      </c>
    </row>
    <row r="15" spans="1:9" x14ac:dyDescent="0.2">
      <c r="A15" s="1129" t="s">
        <v>247</v>
      </c>
      <c r="B15" s="1131"/>
      <c r="C15" s="307">
        <v>1</v>
      </c>
      <c r="D15" s="307">
        <v>0.7965888877262739</v>
      </c>
      <c r="E15" s="307">
        <v>-0.1702089174278737</v>
      </c>
      <c r="F15" s="307">
        <v>0.33333333333333326</v>
      </c>
      <c r="G15" s="307">
        <v>0.27801494130202764</v>
      </c>
      <c r="H15" s="307">
        <v>-0.13725490196078427</v>
      </c>
      <c r="I15" s="307">
        <v>0.10225658122909276</v>
      </c>
    </row>
    <row r="16" spans="1:9" x14ac:dyDescent="0.2">
      <c r="A16" s="301" t="s">
        <v>248</v>
      </c>
      <c r="B16" s="303"/>
      <c r="C16" s="308">
        <v>-1.1764705882352899E-2</v>
      </c>
      <c r="D16" s="308">
        <v>5.8087871287128667E-2</v>
      </c>
      <c r="E16" s="308">
        <v>-4.1749993827617682E-2</v>
      </c>
      <c r="F16" s="308">
        <v>-2.1276595744680882E-2</v>
      </c>
      <c r="G16" s="308">
        <v>1.5237947221741432E-2</v>
      </c>
      <c r="H16" s="308">
        <v>-2.709677419354839E-2</v>
      </c>
      <c r="I16" s="308">
        <v>-1.3005492706074429E-2</v>
      </c>
    </row>
    <row r="18" spans="1:1" x14ac:dyDescent="0.2">
      <c r="A18" s="215" t="s">
        <v>900</v>
      </c>
    </row>
    <row r="19" spans="1:1" x14ac:dyDescent="0.2">
      <c r="A19" s="215" t="s">
        <v>901</v>
      </c>
    </row>
    <row r="20" spans="1:1" x14ac:dyDescent="0.2">
      <c r="A20" s="215" t="s">
        <v>249</v>
      </c>
    </row>
    <row r="21" spans="1:1" x14ac:dyDescent="0.2">
      <c r="A21" s="215" t="s">
        <v>1063</v>
      </c>
    </row>
    <row r="22" spans="1:1" x14ac:dyDescent="0.2">
      <c r="A22" s="215" t="s">
        <v>902</v>
      </c>
    </row>
  </sheetData>
  <mergeCells count="14">
    <mergeCell ref="A7:B7"/>
    <mergeCell ref="A1:I1"/>
    <mergeCell ref="A3:B3"/>
    <mergeCell ref="A4:B4"/>
    <mergeCell ref="A5:B5"/>
    <mergeCell ref="A6:B6"/>
    <mergeCell ref="A14:B14"/>
    <mergeCell ref="A15:B15"/>
    <mergeCell ref="A8:B8"/>
    <mergeCell ref="A9:B9"/>
    <mergeCell ref="A10:B10"/>
    <mergeCell ref="A11:B11"/>
    <mergeCell ref="A12:B12"/>
    <mergeCell ref="A13:B13"/>
  </mergeCells>
  <printOptions horizontalCentered="1"/>
  <pageMargins left="1" right="1" top="1" bottom="1" header="0.5" footer="0.5"/>
  <pageSetup scale="87" orientation="portrait" horizontalDpi="1200" verticalDpi="12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M54"/>
  <sheetViews>
    <sheetView showGridLines="0" topLeftCell="A10" zoomScaleNormal="100" zoomScaleSheetLayoutView="90" workbookViewId="0">
      <selection sqref="A1:J1"/>
    </sheetView>
  </sheetViews>
  <sheetFormatPr defaultRowHeight="12" x14ac:dyDescent="0.2"/>
  <cols>
    <col min="1" max="1" width="29.7109375" style="215" customWidth="1"/>
    <col min="2" max="2" width="12.85546875" style="215" customWidth="1"/>
    <col min="3" max="3" width="13" style="215" customWidth="1"/>
    <col min="4" max="4" width="12.7109375" style="215" customWidth="1"/>
    <col min="5" max="5" width="12.28515625" style="215" customWidth="1"/>
    <col min="6" max="6" width="12.42578125" style="215" customWidth="1"/>
    <col min="7" max="7" width="11.85546875" style="215" customWidth="1"/>
    <col min="8" max="8" width="12" style="215" customWidth="1"/>
    <col min="9" max="9" width="12.85546875" style="215" customWidth="1"/>
    <col min="10" max="10" width="12.5703125" style="215" customWidth="1"/>
    <col min="11" max="16384" width="9.140625" style="215"/>
  </cols>
  <sheetData>
    <row r="1" spans="1:10" s="880" customFormat="1" ht="15.75" x14ac:dyDescent="0.25">
      <c r="A1" s="1090" t="str">
        <f>CONCATENATE('List of Tables'!A106,":  ",'List of Tables'!C106)</f>
        <v>TABLE 89:  Total Cruise Ship Passengers by MMA 2013</v>
      </c>
      <c r="B1" s="1090"/>
      <c r="C1" s="1090"/>
      <c r="D1" s="1090"/>
      <c r="E1" s="1090"/>
      <c r="F1" s="1090"/>
      <c r="G1" s="1090"/>
      <c r="H1" s="1090"/>
      <c r="I1" s="1090"/>
      <c r="J1" s="1090"/>
    </row>
    <row r="2" spans="1:10" s="133" customFormat="1" ht="15" x14ac:dyDescent="0.2"/>
    <row r="3" spans="1:10" ht="24" x14ac:dyDescent="0.2">
      <c r="A3" s="894"/>
      <c r="B3" s="895" t="s">
        <v>254</v>
      </c>
      <c r="C3" s="895" t="s">
        <v>903</v>
      </c>
      <c r="D3" s="895" t="s">
        <v>904</v>
      </c>
      <c r="E3" s="895" t="s">
        <v>687</v>
      </c>
      <c r="F3" s="895" t="s">
        <v>698</v>
      </c>
      <c r="G3" s="895" t="s">
        <v>688</v>
      </c>
      <c r="H3" s="895" t="s">
        <v>701</v>
      </c>
      <c r="I3" s="895" t="s">
        <v>905</v>
      </c>
      <c r="J3" s="896" t="s">
        <v>906</v>
      </c>
    </row>
    <row r="4" spans="1:10" s="934" customFormat="1" x14ac:dyDescent="0.2">
      <c r="A4" s="1031" t="s">
        <v>906</v>
      </c>
      <c r="B4" s="592">
        <v>287424.48276777868</v>
      </c>
      <c r="C4" s="592">
        <v>88174</v>
      </c>
      <c r="D4" s="592">
        <v>109784</v>
      </c>
      <c r="E4" s="592">
        <v>36321</v>
      </c>
      <c r="F4" s="592">
        <v>20067</v>
      </c>
      <c r="G4" s="592">
        <v>11152.482767778663</v>
      </c>
      <c r="H4" s="592">
        <v>21926</v>
      </c>
      <c r="I4" s="592">
        <v>3653.5172322213184</v>
      </c>
      <c r="J4" s="888">
        <v>291078</v>
      </c>
    </row>
    <row r="5" spans="1:10" s="934" customFormat="1" x14ac:dyDescent="0.2">
      <c r="A5" s="1032"/>
      <c r="B5" s="500"/>
      <c r="C5" s="500"/>
      <c r="D5" s="500"/>
      <c r="E5" s="500"/>
      <c r="F5" s="500"/>
      <c r="G5" s="500"/>
      <c r="H5" s="500"/>
      <c r="I5" s="500"/>
      <c r="J5" s="500"/>
    </row>
    <row r="6" spans="1:10" x14ac:dyDescent="0.2">
      <c r="A6" s="897" t="s">
        <v>907</v>
      </c>
      <c r="B6" s="898"/>
      <c r="C6" s="898"/>
      <c r="D6" s="898"/>
      <c r="E6" s="898"/>
      <c r="F6" s="898"/>
      <c r="G6" s="898"/>
      <c r="H6" s="898"/>
      <c r="I6" s="898"/>
      <c r="J6" s="1036"/>
    </row>
    <row r="7" spans="1:10" x14ac:dyDescent="0.2">
      <c r="A7" s="1032" t="s">
        <v>170</v>
      </c>
      <c r="B7" s="501">
        <v>281848</v>
      </c>
      <c r="C7" s="501">
        <v>86936</v>
      </c>
      <c r="D7" s="501">
        <v>108177</v>
      </c>
      <c r="E7" s="501">
        <v>35230</v>
      </c>
      <c r="F7" s="501">
        <v>19822</v>
      </c>
      <c r="G7" s="501">
        <v>10319.526865111229</v>
      </c>
      <c r="H7" s="501">
        <v>21363</v>
      </c>
      <c r="I7" s="501">
        <v>3607</v>
      </c>
      <c r="J7" s="500">
        <v>285455</v>
      </c>
    </row>
    <row r="8" spans="1:10" x14ac:dyDescent="0.2">
      <c r="A8" s="1032" t="s">
        <v>175</v>
      </c>
      <c r="B8" s="501">
        <v>239123</v>
      </c>
      <c r="C8" s="501">
        <v>72078</v>
      </c>
      <c r="D8" s="501">
        <v>94320</v>
      </c>
      <c r="E8" s="501">
        <v>29531</v>
      </c>
      <c r="F8" s="501">
        <v>19198</v>
      </c>
      <c r="G8" s="501">
        <v>7306.4722646040482</v>
      </c>
      <c r="H8" s="501">
        <v>16690</v>
      </c>
      <c r="I8" s="501">
        <v>3416</v>
      </c>
      <c r="J8" s="500">
        <v>242539</v>
      </c>
    </row>
    <row r="9" spans="1:10" x14ac:dyDescent="0.2">
      <c r="A9" s="1032" t="s">
        <v>171</v>
      </c>
      <c r="B9" s="501">
        <v>275066</v>
      </c>
      <c r="C9" s="501">
        <v>84739</v>
      </c>
      <c r="D9" s="501">
        <v>106692</v>
      </c>
      <c r="E9" s="501">
        <v>34878</v>
      </c>
      <c r="F9" s="501">
        <v>18764</v>
      </c>
      <c r="G9" s="501">
        <v>10032.078111521265</v>
      </c>
      <c r="H9" s="501">
        <v>19962</v>
      </c>
      <c r="I9" s="501">
        <v>3569</v>
      </c>
      <c r="J9" s="500">
        <v>278635</v>
      </c>
    </row>
    <row r="10" spans="1:10" x14ac:dyDescent="0.2">
      <c r="A10" s="1033" t="s">
        <v>804</v>
      </c>
      <c r="B10" s="500">
        <v>275066</v>
      </c>
      <c r="C10" s="500">
        <v>84739</v>
      </c>
      <c r="D10" s="500">
        <v>106692</v>
      </c>
      <c r="E10" s="500">
        <v>34878</v>
      </c>
      <c r="F10" s="500">
        <v>18764</v>
      </c>
      <c r="G10" s="500">
        <v>10032.078111521265</v>
      </c>
      <c r="H10" s="500">
        <v>19962</v>
      </c>
      <c r="I10" s="500">
        <v>3569</v>
      </c>
      <c r="J10" s="500">
        <v>278635</v>
      </c>
    </row>
    <row r="11" spans="1:10" x14ac:dyDescent="0.2">
      <c r="A11" s="1033" t="s">
        <v>806</v>
      </c>
      <c r="B11" s="501">
        <v>4703</v>
      </c>
      <c r="C11" s="501">
        <v>2564</v>
      </c>
      <c r="D11" s="501">
        <v>1423</v>
      </c>
      <c r="E11" s="501">
        <v>150</v>
      </c>
      <c r="F11" s="501">
        <v>128</v>
      </c>
      <c r="G11" s="501">
        <v>54.421279859737595</v>
      </c>
      <c r="H11" s="501">
        <v>384</v>
      </c>
      <c r="I11" s="501">
        <v>71</v>
      </c>
      <c r="J11" s="500">
        <v>4774</v>
      </c>
    </row>
    <row r="12" spans="1:10" x14ac:dyDescent="0.2">
      <c r="A12" s="1033" t="s">
        <v>855</v>
      </c>
      <c r="B12" s="501">
        <v>6673</v>
      </c>
      <c r="C12" s="501">
        <v>3752</v>
      </c>
      <c r="D12" s="501">
        <v>1657</v>
      </c>
      <c r="E12" s="501">
        <v>455</v>
      </c>
      <c r="F12" s="501">
        <v>199</v>
      </c>
      <c r="G12" s="501">
        <v>133.12510137019191</v>
      </c>
      <c r="H12" s="501">
        <v>477</v>
      </c>
      <c r="I12" s="501">
        <v>21</v>
      </c>
      <c r="J12" s="500">
        <v>6694</v>
      </c>
    </row>
    <row r="13" spans="1:10" x14ac:dyDescent="0.2">
      <c r="A13" s="1032" t="s">
        <v>908</v>
      </c>
      <c r="B13" s="501">
        <v>271964</v>
      </c>
      <c r="C13" s="501">
        <v>83828</v>
      </c>
      <c r="D13" s="501">
        <v>105327</v>
      </c>
      <c r="E13" s="501">
        <v>33304</v>
      </c>
      <c r="F13" s="501">
        <v>19768</v>
      </c>
      <c r="G13" s="501">
        <v>9766.4460165991241</v>
      </c>
      <c r="H13" s="501">
        <v>19970</v>
      </c>
      <c r="I13" s="501">
        <v>3526</v>
      </c>
      <c r="J13" s="500">
        <v>275490</v>
      </c>
    </row>
    <row r="14" spans="1:10" x14ac:dyDescent="0.2">
      <c r="A14" s="1032"/>
      <c r="B14" s="500"/>
      <c r="C14" s="500"/>
      <c r="D14" s="500"/>
      <c r="E14" s="500"/>
      <c r="F14" s="500"/>
      <c r="G14" s="500"/>
      <c r="H14" s="500"/>
      <c r="I14" s="500"/>
      <c r="J14" s="500"/>
    </row>
    <row r="15" spans="1:10" x14ac:dyDescent="0.2">
      <c r="A15" s="897" t="s">
        <v>909</v>
      </c>
      <c r="B15" s="898"/>
      <c r="C15" s="898"/>
      <c r="D15" s="898"/>
      <c r="E15" s="898"/>
      <c r="F15" s="898"/>
      <c r="G15" s="898"/>
      <c r="H15" s="898"/>
      <c r="I15" s="898"/>
      <c r="J15" s="1036"/>
    </row>
    <row r="16" spans="1:10" x14ac:dyDescent="0.2">
      <c r="A16" s="1032" t="s">
        <v>910</v>
      </c>
      <c r="B16" s="501">
        <v>6961</v>
      </c>
      <c r="C16" s="501">
        <v>1908</v>
      </c>
      <c r="D16" s="501">
        <v>2564</v>
      </c>
      <c r="E16" s="501">
        <v>760</v>
      </c>
      <c r="F16" s="501">
        <v>370</v>
      </c>
      <c r="G16" s="501">
        <v>384.81902195791361</v>
      </c>
      <c r="H16" s="501">
        <v>974</v>
      </c>
      <c r="I16" s="501">
        <v>107</v>
      </c>
      <c r="J16" s="500">
        <v>7068</v>
      </c>
    </row>
    <row r="17" spans="1:10" x14ac:dyDescent="0.2">
      <c r="A17" s="1032" t="s">
        <v>911</v>
      </c>
      <c r="B17" s="501">
        <v>1449</v>
      </c>
      <c r="C17" s="501">
        <v>360</v>
      </c>
      <c r="D17" s="501">
        <v>549</v>
      </c>
      <c r="E17" s="501">
        <v>229</v>
      </c>
      <c r="F17" s="501">
        <v>82</v>
      </c>
      <c r="G17" s="501">
        <v>56.824743919918895</v>
      </c>
      <c r="H17" s="501">
        <v>173</v>
      </c>
      <c r="I17" s="501">
        <v>34</v>
      </c>
      <c r="J17" s="500">
        <v>1483</v>
      </c>
    </row>
    <row r="18" spans="1:10" x14ac:dyDescent="0.2">
      <c r="A18" s="1032" t="s">
        <v>912</v>
      </c>
      <c r="B18" s="501">
        <v>2029</v>
      </c>
      <c r="C18" s="501">
        <v>474</v>
      </c>
      <c r="D18" s="501">
        <v>1066</v>
      </c>
      <c r="E18" s="501">
        <v>196</v>
      </c>
      <c r="F18" s="501">
        <v>145</v>
      </c>
      <c r="G18" s="501">
        <v>35.536282381457355</v>
      </c>
      <c r="H18" s="501">
        <v>113</v>
      </c>
      <c r="I18" s="501">
        <v>13</v>
      </c>
      <c r="J18" s="500">
        <v>2042</v>
      </c>
    </row>
    <row r="19" spans="1:10" x14ac:dyDescent="0.2">
      <c r="A19" s="1032" t="s">
        <v>913</v>
      </c>
      <c r="B19" s="501">
        <v>2364</v>
      </c>
      <c r="C19" s="501">
        <v>380</v>
      </c>
      <c r="D19" s="501">
        <v>1167</v>
      </c>
      <c r="E19" s="501">
        <v>396</v>
      </c>
      <c r="F19" s="501">
        <v>179</v>
      </c>
      <c r="G19" s="501">
        <v>9.3623693379790947</v>
      </c>
      <c r="H19" s="501">
        <v>233</v>
      </c>
      <c r="I19" s="501">
        <v>23</v>
      </c>
      <c r="J19" s="500">
        <v>2387</v>
      </c>
    </row>
    <row r="20" spans="1:10" x14ac:dyDescent="0.2">
      <c r="A20" s="1032" t="s">
        <v>914</v>
      </c>
      <c r="B20" s="501">
        <v>2592</v>
      </c>
      <c r="C20" s="501">
        <v>1256</v>
      </c>
      <c r="D20" s="501">
        <v>1001</v>
      </c>
      <c r="E20" s="501">
        <v>68</v>
      </c>
      <c r="F20" s="501">
        <v>69</v>
      </c>
      <c r="G20" s="501">
        <v>9.3623693379790947</v>
      </c>
      <c r="H20" s="501">
        <v>189</v>
      </c>
      <c r="I20" s="501">
        <v>302</v>
      </c>
      <c r="J20" s="500">
        <v>2894</v>
      </c>
    </row>
    <row r="21" spans="1:10" x14ac:dyDescent="0.2">
      <c r="A21" s="1032" t="s">
        <v>915</v>
      </c>
      <c r="B21" s="501">
        <v>25323</v>
      </c>
      <c r="C21" s="501">
        <v>12296</v>
      </c>
      <c r="D21" s="501">
        <v>8848</v>
      </c>
      <c r="E21" s="501">
        <v>1827</v>
      </c>
      <c r="F21" s="501">
        <v>682</v>
      </c>
      <c r="G21" s="501">
        <v>247.45892972225369</v>
      </c>
      <c r="H21" s="501">
        <v>1423</v>
      </c>
      <c r="I21" s="501">
        <v>745</v>
      </c>
      <c r="J21" s="500">
        <v>26068</v>
      </c>
    </row>
    <row r="22" spans="1:10" x14ac:dyDescent="0.2">
      <c r="A22" s="1032" t="s">
        <v>916</v>
      </c>
      <c r="B22" s="501">
        <v>6474</v>
      </c>
      <c r="C22" s="501">
        <v>1101</v>
      </c>
      <c r="D22" s="501">
        <v>3234</v>
      </c>
      <c r="E22" s="501">
        <v>871</v>
      </c>
      <c r="F22" s="501">
        <v>919</v>
      </c>
      <c r="G22" s="501">
        <v>40.02592549344088</v>
      </c>
      <c r="H22" s="501">
        <v>310</v>
      </c>
      <c r="I22" s="501">
        <v>109</v>
      </c>
      <c r="J22" s="500">
        <v>6583</v>
      </c>
    </row>
    <row r="23" spans="1:10" x14ac:dyDescent="0.2">
      <c r="A23" s="1032" t="s">
        <v>917</v>
      </c>
      <c r="B23" s="501">
        <v>244560</v>
      </c>
      <c r="C23" s="501">
        <v>71992</v>
      </c>
      <c r="D23" s="501">
        <v>92860</v>
      </c>
      <c r="E23" s="501">
        <v>32542</v>
      </c>
      <c r="F23" s="501">
        <v>18014</v>
      </c>
      <c r="G23" s="501">
        <v>10424.267341655599</v>
      </c>
      <c r="H23" s="501">
        <v>18727</v>
      </c>
      <c r="I23" s="501">
        <v>2550</v>
      </c>
      <c r="J23" s="500">
        <v>247110</v>
      </c>
    </row>
    <row r="24" spans="1:10" x14ac:dyDescent="0.2">
      <c r="A24" s="1032"/>
      <c r="B24" s="500"/>
      <c r="C24" s="500"/>
      <c r="D24" s="500"/>
      <c r="E24" s="500"/>
      <c r="F24" s="500"/>
      <c r="G24" s="500"/>
      <c r="H24" s="500"/>
      <c r="I24" s="500"/>
      <c r="J24" s="500"/>
    </row>
    <row r="25" spans="1:10" x14ac:dyDescent="0.2">
      <c r="A25" s="897" t="s">
        <v>1059</v>
      </c>
      <c r="B25" s="898"/>
      <c r="C25" s="898"/>
      <c r="D25" s="898"/>
      <c r="E25" s="898"/>
      <c r="F25" s="898"/>
      <c r="G25" s="898"/>
      <c r="H25" s="898"/>
      <c r="I25" s="898"/>
      <c r="J25" s="1036"/>
    </row>
    <row r="26" spans="1:10" x14ac:dyDescent="0.2">
      <c r="A26" s="1032" t="s">
        <v>190</v>
      </c>
      <c r="B26" s="501">
        <v>130584</v>
      </c>
      <c r="C26" s="501">
        <v>27958</v>
      </c>
      <c r="D26" s="501">
        <v>61417</v>
      </c>
      <c r="E26" s="501">
        <v>15984</v>
      </c>
      <c r="F26" s="501">
        <v>14571</v>
      </c>
      <c r="G26" s="501">
        <v>3040.1390824359278</v>
      </c>
      <c r="H26" s="501">
        <v>7614</v>
      </c>
      <c r="I26" s="501">
        <v>752</v>
      </c>
      <c r="J26" s="500">
        <v>131336</v>
      </c>
    </row>
    <row r="27" spans="1:10" x14ac:dyDescent="0.2">
      <c r="A27" s="1032" t="s">
        <v>932</v>
      </c>
      <c r="B27" s="501">
        <v>112087</v>
      </c>
      <c r="C27" s="501">
        <v>20406</v>
      </c>
      <c r="D27" s="501">
        <v>54836</v>
      </c>
      <c r="E27" s="501">
        <v>13930</v>
      </c>
      <c r="F27" s="501">
        <v>13643</v>
      </c>
      <c r="G27" s="501">
        <v>2779.8752907361522</v>
      </c>
      <c r="H27" s="501">
        <v>6493</v>
      </c>
      <c r="I27" s="501">
        <v>660</v>
      </c>
      <c r="J27" s="500">
        <v>112747</v>
      </c>
    </row>
    <row r="28" spans="1:10" x14ac:dyDescent="0.2">
      <c r="A28" s="1032" t="s">
        <v>192</v>
      </c>
      <c r="B28" s="501">
        <v>13203</v>
      </c>
      <c r="C28" s="501">
        <v>5872</v>
      </c>
      <c r="D28" s="501">
        <v>3584</v>
      </c>
      <c r="E28" s="501">
        <v>1870</v>
      </c>
      <c r="F28" s="501">
        <v>737</v>
      </c>
      <c r="G28" s="501">
        <v>60.8728555786318</v>
      </c>
      <c r="H28" s="501">
        <v>1079</v>
      </c>
      <c r="I28" s="501">
        <v>206</v>
      </c>
      <c r="J28" s="500">
        <v>13409</v>
      </c>
    </row>
    <row r="29" spans="1:10" x14ac:dyDescent="0.2">
      <c r="A29" s="1032" t="s">
        <v>933</v>
      </c>
      <c r="B29" s="501">
        <v>3458</v>
      </c>
      <c r="C29" s="501">
        <v>999</v>
      </c>
      <c r="D29" s="501">
        <v>1110</v>
      </c>
      <c r="E29" s="501">
        <v>781</v>
      </c>
      <c r="F29" s="501">
        <v>288</v>
      </c>
      <c r="G29" s="501">
        <v>15.696448748991124</v>
      </c>
      <c r="H29" s="501">
        <v>265</v>
      </c>
      <c r="I29" s="501">
        <v>151</v>
      </c>
      <c r="J29" s="500">
        <v>3609</v>
      </c>
    </row>
    <row r="30" spans="1:10" x14ac:dyDescent="0.2">
      <c r="A30" s="1032" t="s">
        <v>194</v>
      </c>
      <c r="B30" s="501">
        <v>11462</v>
      </c>
      <c r="C30" s="501">
        <v>4602</v>
      </c>
      <c r="D30" s="501">
        <v>4065</v>
      </c>
      <c r="E30" s="501">
        <v>1361</v>
      </c>
      <c r="F30" s="501">
        <v>497</v>
      </c>
      <c r="G30" s="501">
        <v>153.88440610587995</v>
      </c>
      <c r="H30" s="501">
        <v>784</v>
      </c>
      <c r="I30" s="501">
        <v>91</v>
      </c>
      <c r="J30" s="500">
        <v>11553</v>
      </c>
    </row>
    <row r="31" spans="1:10" x14ac:dyDescent="0.2">
      <c r="A31" s="1032" t="s">
        <v>934</v>
      </c>
      <c r="B31" s="501">
        <v>3750</v>
      </c>
      <c r="C31" s="501">
        <v>1267</v>
      </c>
      <c r="D31" s="501">
        <v>1570</v>
      </c>
      <c r="E31" s="501">
        <v>518</v>
      </c>
      <c r="F31" s="501">
        <v>149</v>
      </c>
      <c r="G31" s="501">
        <v>39.308952333310842</v>
      </c>
      <c r="H31" s="501">
        <v>206</v>
      </c>
      <c r="I31" s="501">
        <v>33</v>
      </c>
      <c r="J31" s="500">
        <v>3783</v>
      </c>
    </row>
    <row r="32" spans="1:10" x14ac:dyDescent="0.2">
      <c r="A32" s="1032" t="s">
        <v>918</v>
      </c>
      <c r="B32" s="501">
        <v>137374</v>
      </c>
      <c r="C32" s="501">
        <v>52593</v>
      </c>
      <c r="D32" s="501">
        <v>41744</v>
      </c>
      <c r="E32" s="501">
        <v>17794</v>
      </c>
      <c r="F32" s="501">
        <v>4675</v>
      </c>
      <c r="G32" s="501">
        <v>7887.6814182024391</v>
      </c>
      <c r="H32" s="501">
        <v>12680</v>
      </c>
      <c r="I32" s="501">
        <v>1621</v>
      </c>
      <c r="J32" s="500">
        <v>138995</v>
      </c>
    </row>
    <row r="33" spans="1:13" x14ac:dyDescent="0.2">
      <c r="A33" s="1032" t="s">
        <v>197</v>
      </c>
      <c r="B33" s="501">
        <v>2022</v>
      </c>
      <c r="C33" s="501">
        <v>721</v>
      </c>
      <c r="D33" s="501">
        <v>767</v>
      </c>
      <c r="E33" s="501">
        <v>191</v>
      </c>
      <c r="F33" s="501">
        <v>173</v>
      </c>
      <c r="G33" s="501">
        <v>39.590481563917407</v>
      </c>
      <c r="H33" s="501">
        <v>130</v>
      </c>
      <c r="I33" s="501">
        <v>13</v>
      </c>
      <c r="J33" s="500">
        <v>2035</v>
      </c>
    </row>
    <row r="34" spans="1:13" s="934" customFormat="1" x14ac:dyDescent="0.2">
      <c r="A34" s="1032" t="s">
        <v>935</v>
      </c>
      <c r="B34" s="501">
        <v>192</v>
      </c>
      <c r="C34" s="501">
        <v>61</v>
      </c>
      <c r="D34" s="501">
        <v>71</v>
      </c>
      <c r="E34" s="501">
        <v>38</v>
      </c>
      <c r="F34" s="501">
        <v>0</v>
      </c>
      <c r="G34" s="501">
        <v>0</v>
      </c>
      <c r="H34" s="501">
        <v>21</v>
      </c>
      <c r="I34" s="501">
        <v>0</v>
      </c>
      <c r="J34" s="500">
        <v>192</v>
      </c>
    </row>
    <row r="35" spans="1:13" s="934" customFormat="1" x14ac:dyDescent="0.2">
      <c r="A35" s="1032" t="s">
        <v>919</v>
      </c>
      <c r="B35" s="501">
        <v>6865</v>
      </c>
      <c r="C35" s="501">
        <v>3562</v>
      </c>
      <c r="D35" s="501">
        <v>2124</v>
      </c>
      <c r="E35" s="501">
        <v>443</v>
      </c>
      <c r="F35" s="501">
        <v>238</v>
      </c>
      <c r="G35" s="501">
        <v>80.741351473502817</v>
      </c>
      <c r="H35" s="501">
        <v>417</v>
      </c>
      <c r="I35" s="501">
        <v>124</v>
      </c>
      <c r="J35" s="500">
        <v>6989</v>
      </c>
    </row>
    <row r="36" spans="1:13" s="934" customFormat="1" x14ac:dyDescent="0.2">
      <c r="A36" s="1032" t="s">
        <v>920</v>
      </c>
      <c r="B36" s="501">
        <v>12267</v>
      </c>
      <c r="C36" s="501">
        <v>5226</v>
      </c>
      <c r="D36" s="501">
        <v>3980</v>
      </c>
      <c r="E36" s="501">
        <v>1242</v>
      </c>
      <c r="F36" s="501">
        <v>595</v>
      </c>
      <c r="G36" s="501">
        <v>236.89932993425236</v>
      </c>
      <c r="H36" s="501">
        <v>987</v>
      </c>
      <c r="I36" s="501">
        <v>1063</v>
      </c>
      <c r="J36" s="500">
        <v>13330</v>
      </c>
    </row>
    <row r="37" spans="1:13" s="934" customFormat="1" x14ac:dyDescent="0.2">
      <c r="A37" s="1032"/>
      <c r="B37" s="500"/>
      <c r="C37" s="500"/>
      <c r="D37" s="500"/>
      <c r="E37" s="500"/>
      <c r="F37" s="500"/>
      <c r="G37" s="500"/>
      <c r="H37" s="500"/>
      <c r="I37" s="500"/>
      <c r="J37" s="500"/>
    </row>
    <row r="38" spans="1:13" s="934" customFormat="1" x14ac:dyDescent="0.2">
      <c r="A38" s="897" t="s">
        <v>921</v>
      </c>
      <c r="B38" s="898"/>
      <c r="C38" s="898"/>
      <c r="D38" s="898"/>
      <c r="E38" s="898"/>
      <c r="F38" s="898"/>
      <c r="G38" s="898"/>
      <c r="H38" s="898"/>
      <c r="I38" s="898"/>
      <c r="J38" s="1036"/>
      <c r="K38" s="436"/>
      <c r="L38" s="436"/>
      <c r="M38" s="436"/>
    </row>
    <row r="39" spans="1:13" s="934" customFormat="1" x14ac:dyDescent="0.2">
      <c r="A39" s="889" t="s">
        <v>922</v>
      </c>
      <c r="B39" s="889">
        <v>7.5390761194645881</v>
      </c>
      <c r="C39" s="889">
        <v>6.8072550499381368</v>
      </c>
      <c r="D39" s="889">
        <v>7.9993693795195107</v>
      </c>
      <c r="E39" s="889">
        <v>7.4456919635124308</v>
      </c>
      <c r="F39" s="889">
        <v>10.48473084046381</v>
      </c>
      <c r="G39" s="889">
        <v>5.8134736398363343</v>
      </c>
      <c r="H39" s="890" t="s">
        <v>214</v>
      </c>
      <c r="I39" s="889">
        <v>6.2264758609468895</v>
      </c>
      <c r="J39" s="889">
        <v>7.5225923089629561</v>
      </c>
      <c r="K39" s="436"/>
      <c r="L39" s="436"/>
      <c r="M39" s="436"/>
    </row>
    <row r="40" spans="1:13" s="934" customFormat="1" x14ac:dyDescent="0.2">
      <c r="A40" s="889" t="s">
        <v>923</v>
      </c>
      <c r="B40" s="889">
        <v>1.0061786815095342</v>
      </c>
      <c r="C40" s="889">
        <v>0.50917956218676164</v>
      </c>
      <c r="D40" s="889">
        <v>1.3155059649364358</v>
      </c>
      <c r="E40" s="889">
        <v>1.2361040228352553</v>
      </c>
      <c r="F40" s="889">
        <v>1.8264717296039337</v>
      </c>
      <c r="G40" s="889">
        <v>0.54773393451483599</v>
      </c>
      <c r="H40" s="890" t="s">
        <v>214</v>
      </c>
      <c r="I40" s="889">
        <v>0</v>
      </c>
      <c r="J40" s="889">
        <v>0.99354295436474949</v>
      </c>
      <c r="K40" s="436"/>
      <c r="L40" s="436"/>
      <c r="M40" s="436"/>
    </row>
    <row r="41" spans="1:13" s="934" customFormat="1" x14ac:dyDescent="0.2">
      <c r="A41" s="889" t="s">
        <v>924</v>
      </c>
      <c r="B41" s="889">
        <v>5.1628185942815135</v>
      </c>
      <c r="C41" s="889">
        <v>4.6124065367949001</v>
      </c>
      <c r="D41" s="889">
        <v>5.6933594598295345</v>
      </c>
      <c r="E41" s="889">
        <v>4.9898584882159875</v>
      </c>
      <c r="F41" s="889">
        <v>6.0220067810552314</v>
      </c>
      <c r="G41" s="889">
        <v>4.3477382206591706</v>
      </c>
      <c r="H41" s="890" t="s">
        <v>214</v>
      </c>
      <c r="I41" s="889">
        <v>6.2264758609468895</v>
      </c>
      <c r="J41" s="889">
        <v>5.1761761452256598</v>
      </c>
      <c r="K41" s="436"/>
      <c r="L41" s="436"/>
      <c r="M41" s="436"/>
    </row>
    <row r="42" spans="1:13" s="934" customFormat="1" x14ac:dyDescent="0.2">
      <c r="A42" s="889" t="s">
        <v>925</v>
      </c>
      <c r="B42" s="889">
        <v>1.3700788436735181</v>
      </c>
      <c r="C42" s="889">
        <v>1.6856689509564704</v>
      </c>
      <c r="D42" s="889">
        <v>0.99050395475354047</v>
      </c>
      <c r="E42" s="889">
        <v>1.2197294524611781</v>
      </c>
      <c r="F42" s="889">
        <v>2.6362523298046345</v>
      </c>
      <c r="G42" s="889">
        <v>0.91800148466233045</v>
      </c>
      <c r="H42" s="890" t="s">
        <v>214</v>
      </c>
      <c r="I42" s="889">
        <v>0</v>
      </c>
      <c r="J42" s="889">
        <v>1.3528732093725282</v>
      </c>
      <c r="K42" s="436"/>
      <c r="L42" s="436"/>
      <c r="M42" s="436"/>
    </row>
    <row r="43" spans="1:13" x14ac:dyDescent="0.2">
      <c r="A43" s="889" t="s">
        <v>926</v>
      </c>
      <c r="B43" s="889"/>
      <c r="C43" s="889"/>
      <c r="D43" s="889"/>
      <c r="E43" s="889"/>
      <c r="F43" s="889"/>
      <c r="G43" s="889"/>
      <c r="H43" s="889"/>
      <c r="I43" s="889"/>
      <c r="J43" s="889"/>
      <c r="K43" s="272"/>
      <c r="L43" s="272"/>
      <c r="M43" s="272"/>
    </row>
    <row r="44" spans="1:13" x14ac:dyDescent="0.2">
      <c r="A44" s="1034" t="s">
        <v>927</v>
      </c>
      <c r="B44" s="501">
        <v>115199</v>
      </c>
      <c r="C44" s="501">
        <v>15304</v>
      </c>
      <c r="D44" s="501">
        <v>54959</v>
      </c>
      <c r="E44" s="501">
        <v>17648</v>
      </c>
      <c r="F44" s="501">
        <v>10581</v>
      </c>
      <c r="G44" s="501">
        <v>8199.5871511499154</v>
      </c>
      <c r="H44" s="890" t="s">
        <v>214</v>
      </c>
      <c r="I44" s="501"/>
      <c r="J44" s="501"/>
      <c r="K44" s="272"/>
      <c r="L44" s="272"/>
      <c r="M44" s="272"/>
    </row>
    <row r="45" spans="1:13" x14ac:dyDescent="0.2">
      <c r="A45" s="1034" t="s">
        <v>928</v>
      </c>
      <c r="B45" s="501">
        <v>172224</v>
      </c>
      <c r="C45" s="501">
        <v>72869</v>
      </c>
      <c r="D45" s="501">
        <v>54825</v>
      </c>
      <c r="E45" s="501">
        <v>18673</v>
      </c>
      <c r="F45" s="501">
        <v>9486</v>
      </c>
      <c r="G45" s="501">
        <v>2951.8956166287489</v>
      </c>
      <c r="H45" s="890" t="s">
        <v>214</v>
      </c>
      <c r="I45" s="501"/>
      <c r="J45" s="501"/>
      <c r="K45" s="272"/>
      <c r="L45" s="272"/>
      <c r="M45" s="272"/>
    </row>
    <row r="46" spans="1:13" x14ac:dyDescent="0.2">
      <c r="A46" s="1034"/>
      <c r="B46" s="501"/>
      <c r="C46" s="501"/>
      <c r="D46" s="501"/>
      <c r="E46" s="501"/>
      <c r="F46" s="501"/>
      <c r="G46" s="501"/>
      <c r="H46" s="528"/>
      <c r="I46" s="890"/>
      <c r="J46" s="890"/>
      <c r="K46" s="272"/>
      <c r="L46" s="272"/>
      <c r="M46" s="272"/>
    </row>
    <row r="47" spans="1:13" x14ac:dyDescent="0.2">
      <c r="A47" s="897" t="s">
        <v>929</v>
      </c>
      <c r="B47" s="899">
        <v>430.25838043661037</v>
      </c>
      <c r="C47" s="899">
        <v>74.547221557979611</v>
      </c>
      <c r="D47" s="899">
        <v>215.55592947870525</v>
      </c>
      <c r="E47" s="899">
        <v>47.230553996688663</v>
      </c>
      <c r="F47" s="900" t="s">
        <v>214</v>
      </c>
      <c r="G47" s="900" t="s">
        <v>214</v>
      </c>
      <c r="H47" s="900" t="s">
        <v>214</v>
      </c>
      <c r="I47" s="900" t="s">
        <v>214</v>
      </c>
      <c r="J47" s="1037" t="s">
        <v>214</v>
      </c>
      <c r="K47" s="272"/>
      <c r="L47" s="272"/>
      <c r="M47" s="272"/>
    </row>
    <row r="48" spans="1:13" x14ac:dyDescent="0.2">
      <c r="A48" s="889" t="s">
        <v>1061</v>
      </c>
      <c r="B48" s="891">
        <v>198.5593265475506</v>
      </c>
      <c r="C48" s="891">
        <v>124.19998872323347</v>
      </c>
      <c r="D48" s="891">
        <v>245.45086039902395</v>
      </c>
      <c r="E48" s="891">
        <v>174.64647516099635</v>
      </c>
      <c r="F48" s="890" t="s">
        <v>214</v>
      </c>
      <c r="G48" s="890" t="s">
        <v>214</v>
      </c>
      <c r="H48" s="890" t="s">
        <v>214</v>
      </c>
      <c r="I48" s="890" t="s">
        <v>214</v>
      </c>
      <c r="J48" s="890" t="s">
        <v>214</v>
      </c>
      <c r="K48" s="272"/>
      <c r="L48" s="272"/>
      <c r="M48" s="272"/>
    </row>
    <row r="49" spans="1:13" x14ac:dyDescent="0.2">
      <c r="A49" s="1034" t="s">
        <v>930</v>
      </c>
      <c r="B49" s="891">
        <v>299.33212165380644</v>
      </c>
      <c r="C49" s="891">
        <v>264.59451762955638</v>
      </c>
      <c r="D49" s="891">
        <v>309.0488358800867</v>
      </c>
      <c r="E49" s="891">
        <v>267.60917244563745</v>
      </c>
      <c r="F49" s="890" t="s">
        <v>214</v>
      </c>
      <c r="G49" s="890" t="s">
        <v>214</v>
      </c>
      <c r="H49" s="890" t="s">
        <v>214</v>
      </c>
      <c r="I49" s="890" t="s">
        <v>214</v>
      </c>
      <c r="J49" s="890" t="s">
        <v>214</v>
      </c>
      <c r="K49" s="272"/>
      <c r="L49" s="272"/>
      <c r="M49" s="272"/>
    </row>
    <row r="50" spans="1:13" x14ac:dyDescent="0.2">
      <c r="A50" s="1035" t="s">
        <v>931</v>
      </c>
      <c r="B50" s="892">
        <v>68.829830835931858</v>
      </c>
      <c r="C50" s="892">
        <v>56.159164610549851</v>
      </c>
      <c r="D50" s="892">
        <v>78.424298621150257</v>
      </c>
      <c r="E50" s="892">
        <v>79.531755281679935</v>
      </c>
      <c r="F50" s="893" t="s">
        <v>214</v>
      </c>
      <c r="G50" s="893" t="s">
        <v>214</v>
      </c>
      <c r="H50" s="893" t="s">
        <v>214</v>
      </c>
      <c r="I50" s="893" t="s">
        <v>214</v>
      </c>
      <c r="J50" s="893" t="s">
        <v>214</v>
      </c>
      <c r="K50" s="272"/>
      <c r="L50" s="272"/>
      <c r="M50" s="272"/>
    </row>
    <row r="51" spans="1:13" x14ac:dyDescent="0.2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</row>
    <row r="52" spans="1:13" x14ac:dyDescent="0.2">
      <c r="A52" s="272" t="s">
        <v>358</v>
      </c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</row>
    <row r="53" spans="1:13" x14ac:dyDescent="0.2">
      <c r="A53" s="272" t="s">
        <v>219</v>
      </c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</row>
    <row r="54" spans="1:13" x14ac:dyDescent="0.2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</row>
  </sheetData>
  <mergeCells count="1">
    <mergeCell ref="A1:J1"/>
  </mergeCells>
  <printOptions horizontalCentered="1"/>
  <pageMargins left="1" right="1" top="1" bottom="1" header="0.5" footer="0.5"/>
  <pageSetup scale="55" orientation="portrait" horizontalDpi="1200" verticalDpi="12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K38"/>
  <sheetViews>
    <sheetView showGridLines="0" zoomScaleNormal="100" workbookViewId="0">
      <selection sqref="A1:K1"/>
    </sheetView>
  </sheetViews>
  <sheetFormatPr defaultRowHeight="12" x14ac:dyDescent="0.2"/>
  <cols>
    <col min="1" max="1" width="30.7109375" style="215" customWidth="1"/>
    <col min="2" max="2" width="9.140625" style="215"/>
    <col min="3" max="3" width="9.42578125" style="215" customWidth="1"/>
    <col min="4" max="4" width="9.140625" style="215"/>
    <col min="5" max="5" width="9" style="215" customWidth="1"/>
    <col min="6" max="6" width="9.140625" style="215"/>
    <col min="7" max="7" width="9.28515625" style="215" customWidth="1"/>
    <col min="8" max="10" width="9.140625" style="215"/>
    <col min="11" max="11" width="9.5703125" style="215" customWidth="1"/>
    <col min="12" max="16384" width="9.140625" style="215"/>
  </cols>
  <sheetData>
    <row r="1" spans="1:11" s="355" customFormat="1" ht="15.75" x14ac:dyDescent="0.25">
      <c r="A1" s="1090" t="str">
        <f>CONCATENATE('List of Tables'!A107,":  ",'List of Tables'!C107)</f>
        <v>TABLE 90:  Cruise Visitor Per Person Per Day Spending – All Cruise Visitors 2013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</row>
    <row r="2" spans="1:11" s="133" customFormat="1" ht="15" x14ac:dyDescent="0.2"/>
    <row r="3" spans="1:11" ht="24" x14ac:dyDescent="0.2">
      <c r="A3" s="496" t="s">
        <v>825</v>
      </c>
      <c r="B3" s="497" t="s">
        <v>936</v>
      </c>
      <c r="C3" s="305" t="s">
        <v>937</v>
      </c>
      <c r="D3" s="304" t="s">
        <v>170</v>
      </c>
      <c r="E3" s="304" t="s">
        <v>937</v>
      </c>
      <c r="F3" s="497" t="s">
        <v>804</v>
      </c>
      <c r="G3" s="305" t="s">
        <v>937</v>
      </c>
      <c r="H3" s="304" t="s">
        <v>175</v>
      </c>
      <c r="I3" s="304" t="s">
        <v>937</v>
      </c>
      <c r="J3" s="497" t="s">
        <v>176</v>
      </c>
      <c r="K3" s="305" t="s">
        <v>937</v>
      </c>
    </row>
    <row r="4" spans="1:11" x14ac:dyDescent="0.2">
      <c r="A4" s="464"/>
      <c r="B4" s="464"/>
      <c r="C4" s="465"/>
      <c r="D4" s="393"/>
      <c r="E4" s="393"/>
      <c r="F4" s="464"/>
      <c r="G4" s="465"/>
      <c r="H4" s="393"/>
      <c r="I4" s="393"/>
      <c r="J4" s="464"/>
      <c r="K4" s="465"/>
    </row>
    <row r="5" spans="1:11" s="275" customFormat="1" x14ac:dyDescent="0.2">
      <c r="A5" s="140" t="s">
        <v>938</v>
      </c>
      <c r="B5" s="282">
        <v>198.55932654755054</v>
      </c>
      <c r="C5" s="310">
        <v>1.9628672469015118</v>
      </c>
      <c r="D5" s="276">
        <v>106.62767329661024</v>
      </c>
      <c r="E5" s="309">
        <v>1.8339460391833651</v>
      </c>
      <c r="F5" s="282">
        <v>66.271472569516362</v>
      </c>
      <c r="G5" s="310">
        <v>3.8510610903741194</v>
      </c>
      <c r="H5" s="276">
        <v>57.537547667630541</v>
      </c>
      <c r="I5" s="309">
        <v>-1.3091090899218338</v>
      </c>
      <c r="J5" s="282">
        <v>67.498380343309947</v>
      </c>
      <c r="K5" s="310">
        <v>0.81087536178530151</v>
      </c>
    </row>
    <row r="6" spans="1:11" x14ac:dyDescent="0.2">
      <c r="A6" s="464"/>
      <c r="B6" s="283"/>
      <c r="C6" s="312"/>
      <c r="D6" s="278"/>
      <c r="E6" s="311"/>
      <c r="F6" s="283"/>
      <c r="G6" s="312"/>
      <c r="H6" s="278"/>
      <c r="I6" s="311"/>
      <c r="J6" s="283"/>
      <c r="K6" s="312"/>
    </row>
    <row r="7" spans="1:11" s="275" customFormat="1" x14ac:dyDescent="0.2">
      <c r="A7" s="140" t="s">
        <v>844</v>
      </c>
      <c r="B7" s="282">
        <v>11.729526921768505</v>
      </c>
      <c r="C7" s="310">
        <v>2.3167210860169929</v>
      </c>
      <c r="D7" s="276">
        <v>25.426910499614451</v>
      </c>
      <c r="E7" s="309">
        <v>6.2232487702962302</v>
      </c>
      <c r="F7" s="282">
        <v>5.6713219873290805</v>
      </c>
      <c r="G7" s="310">
        <v>7.7543432121720768</v>
      </c>
      <c r="H7" s="276">
        <v>5.1935316319176392</v>
      </c>
      <c r="I7" s="309">
        <v>0.45673418854546011</v>
      </c>
      <c r="J7" s="282">
        <v>4.8076383907615723</v>
      </c>
      <c r="K7" s="310">
        <v>-1.3301124575672674</v>
      </c>
    </row>
    <row r="8" spans="1:11" x14ac:dyDescent="0.2">
      <c r="A8" s="464"/>
      <c r="B8" s="283"/>
      <c r="C8" s="312"/>
      <c r="D8" s="278"/>
      <c r="E8" s="311"/>
      <c r="F8" s="283"/>
      <c r="G8" s="312"/>
      <c r="H8" s="278"/>
      <c r="I8" s="311"/>
      <c r="J8" s="283"/>
      <c r="K8" s="312"/>
    </row>
    <row r="9" spans="1:11" s="275" customFormat="1" x14ac:dyDescent="0.2">
      <c r="A9" s="140" t="s">
        <v>939</v>
      </c>
      <c r="B9" s="282">
        <v>10.890871411145225</v>
      </c>
      <c r="C9" s="310">
        <v>1.4223612904237903</v>
      </c>
      <c r="D9" s="276">
        <v>18.722220757388836</v>
      </c>
      <c r="E9" s="309">
        <v>0.31998249976938897</v>
      </c>
      <c r="F9" s="282">
        <v>8.7084484454082762</v>
      </c>
      <c r="G9" s="310">
        <v>6.3108253477615284</v>
      </c>
      <c r="H9" s="276">
        <v>5.2467686840624488</v>
      </c>
      <c r="I9" s="309">
        <v>-3.5905022152348698</v>
      </c>
      <c r="J9" s="282">
        <v>6.6832043978077369</v>
      </c>
      <c r="K9" s="310">
        <v>9.63550003106044</v>
      </c>
    </row>
    <row r="10" spans="1:11" x14ac:dyDescent="0.2">
      <c r="A10" s="464" t="s">
        <v>940</v>
      </c>
      <c r="B10" s="283">
        <v>7.7244692428717467</v>
      </c>
      <c r="C10" s="312">
        <v>3.0633253232576152</v>
      </c>
      <c r="D10" s="278">
        <v>13.782228883488198</v>
      </c>
      <c r="E10" s="311">
        <v>1.3549351824712952</v>
      </c>
      <c r="F10" s="283">
        <v>6.1637107452437752</v>
      </c>
      <c r="G10" s="312">
        <v>13.008292206741734</v>
      </c>
      <c r="H10" s="278">
        <v>3.5119846648859179</v>
      </c>
      <c r="I10" s="311">
        <v>-0.43236479323356392</v>
      </c>
      <c r="J10" s="283">
        <v>4.3235498754855399</v>
      </c>
      <c r="K10" s="312">
        <v>9.8437686552218082</v>
      </c>
    </row>
    <row r="11" spans="1:11" x14ac:dyDescent="0.2">
      <c r="A11" s="464" t="s">
        <v>941</v>
      </c>
      <c r="B11" s="283">
        <v>1.3232774576011808</v>
      </c>
      <c r="C11" s="312">
        <v>-5.0350582617454176</v>
      </c>
      <c r="D11" s="278">
        <v>2.3207882460856459</v>
      </c>
      <c r="E11" s="311">
        <v>-3.3402621892327011</v>
      </c>
      <c r="F11" s="283">
        <v>1.1969840089121424</v>
      </c>
      <c r="G11" s="312">
        <v>-0.13888810990495548</v>
      </c>
      <c r="H11" s="278">
        <v>0.75525029501418428</v>
      </c>
      <c r="I11" s="311">
        <v>-9.7012240602886823</v>
      </c>
      <c r="J11" s="283">
        <v>0.55785540117738086</v>
      </c>
      <c r="K11" s="312">
        <v>-2.2491222733182159</v>
      </c>
    </row>
    <row r="12" spans="1:11" x14ac:dyDescent="0.2">
      <c r="A12" s="464" t="s">
        <v>942</v>
      </c>
      <c r="B12" s="283">
        <v>1.8431247106722968</v>
      </c>
      <c r="C12" s="312">
        <v>-0.36203250975148649</v>
      </c>
      <c r="D12" s="278">
        <v>2.6192036278149939</v>
      </c>
      <c r="E12" s="311">
        <v>-1.6642513077379739</v>
      </c>
      <c r="F12" s="283">
        <v>1.347753691252358</v>
      </c>
      <c r="G12" s="312">
        <v>-12.406030244311751</v>
      </c>
      <c r="H12" s="278">
        <v>0.97953372416234674</v>
      </c>
      <c r="I12" s="311">
        <v>-9.180021533938298</v>
      </c>
      <c r="J12" s="283">
        <v>1.8017991211448157</v>
      </c>
      <c r="K12" s="312">
        <v>13.387836348370353</v>
      </c>
    </row>
    <row r="13" spans="1:11" x14ac:dyDescent="0.2">
      <c r="A13" s="464"/>
      <c r="B13" s="283"/>
      <c r="C13" s="312"/>
      <c r="D13" s="278"/>
      <c r="E13" s="311"/>
      <c r="F13" s="283"/>
      <c r="G13" s="312"/>
      <c r="H13" s="278"/>
      <c r="I13" s="311"/>
      <c r="J13" s="283"/>
      <c r="K13" s="312"/>
    </row>
    <row r="14" spans="1:11" s="275" customFormat="1" x14ac:dyDescent="0.2">
      <c r="A14" s="140" t="s">
        <v>943</v>
      </c>
      <c r="B14" s="282">
        <v>3.7649487004827544</v>
      </c>
      <c r="C14" s="310">
        <v>-5.9633938329270331</v>
      </c>
      <c r="D14" s="276">
        <v>5.6245080654801507</v>
      </c>
      <c r="E14" s="309">
        <v>-8.8294871044883543</v>
      </c>
      <c r="F14" s="282">
        <v>2.893933231401058</v>
      </c>
      <c r="G14" s="310">
        <v>1.9426162753966913</v>
      </c>
      <c r="H14" s="276">
        <v>2.6516123637054063</v>
      </c>
      <c r="I14" s="309">
        <v>-10.199521026248748</v>
      </c>
      <c r="J14" s="282">
        <v>2.8055948017214654</v>
      </c>
      <c r="K14" s="310">
        <v>-3.6196335800720902</v>
      </c>
    </row>
    <row r="15" spans="1:11" x14ac:dyDescent="0.2">
      <c r="A15" s="464"/>
      <c r="B15" s="283"/>
      <c r="C15" s="312"/>
      <c r="D15" s="278"/>
      <c r="E15" s="311"/>
      <c r="F15" s="283"/>
      <c r="G15" s="312"/>
      <c r="H15" s="278"/>
      <c r="I15" s="311"/>
      <c r="J15" s="283"/>
      <c r="K15" s="312"/>
    </row>
    <row r="16" spans="1:11" s="275" customFormat="1" x14ac:dyDescent="0.2">
      <c r="A16" s="140" t="s">
        <v>944</v>
      </c>
      <c r="B16" s="282">
        <v>20.97003760905805</v>
      </c>
      <c r="C16" s="310">
        <v>6.3223767361785255</v>
      </c>
      <c r="D16" s="276">
        <v>16.165437728815331</v>
      </c>
      <c r="E16" s="309">
        <v>10.55317432666374</v>
      </c>
      <c r="F16" s="282">
        <v>19.587767828451184</v>
      </c>
      <c r="G16" s="310">
        <v>7.7066224655007787</v>
      </c>
      <c r="H16" s="276">
        <v>24.233413611611855</v>
      </c>
      <c r="I16" s="309">
        <v>1.6538726428977357</v>
      </c>
      <c r="J16" s="282">
        <v>24.445853841929811</v>
      </c>
      <c r="K16" s="310">
        <v>-3.7882490976832495</v>
      </c>
    </row>
    <row r="17" spans="1:11" x14ac:dyDescent="0.2">
      <c r="A17" s="464"/>
      <c r="B17" s="283"/>
      <c r="C17" s="312"/>
      <c r="D17" s="278"/>
      <c r="E17" s="311"/>
      <c r="F17" s="283"/>
      <c r="G17" s="312"/>
      <c r="H17" s="278"/>
      <c r="I17" s="311"/>
      <c r="J17" s="283"/>
      <c r="K17" s="312"/>
    </row>
    <row r="18" spans="1:11" s="275" customFormat="1" x14ac:dyDescent="0.2">
      <c r="A18" s="140" t="s">
        <v>832</v>
      </c>
      <c r="B18" s="282">
        <v>7.1676837441016019</v>
      </c>
      <c r="C18" s="310">
        <v>-1.2042651595624232</v>
      </c>
      <c r="D18" s="276">
        <v>9.8853434466037839</v>
      </c>
      <c r="E18" s="309">
        <v>-3.7863544610278965</v>
      </c>
      <c r="F18" s="282">
        <v>6.4614972297783915</v>
      </c>
      <c r="G18" s="310">
        <v>6.4183800258457602</v>
      </c>
      <c r="H18" s="276">
        <v>5.1202820463833989</v>
      </c>
      <c r="I18" s="309">
        <v>-1.9747312906426395</v>
      </c>
      <c r="J18" s="282">
        <v>5.5749160861442046</v>
      </c>
      <c r="K18" s="310">
        <v>-2.156667629575626</v>
      </c>
    </row>
    <row r="19" spans="1:11" x14ac:dyDescent="0.2">
      <c r="A19" s="464" t="s">
        <v>945</v>
      </c>
      <c r="B19" s="283">
        <v>1.4657528209268624</v>
      </c>
      <c r="C19" s="312">
        <v>3.3047321521856521</v>
      </c>
      <c r="D19" s="278">
        <v>1.7104963954731605</v>
      </c>
      <c r="E19" s="311">
        <v>4.1514827594543835</v>
      </c>
      <c r="F19" s="283">
        <v>1.4359602064320502</v>
      </c>
      <c r="G19" s="312">
        <v>7.9223760791166331</v>
      </c>
      <c r="H19" s="278">
        <v>1.2246682895045014</v>
      </c>
      <c r="I19" s="311">
        <v>0.4335804926189013</v>
      </c>
      <c r="J19" s="283">
        <v>1.3246665742366055</v>
      </c>
      <c r="K19" s="312">
        <v>1.0164939368867865</v>
      </c>
    </row>
    <row r="20" spans="1:11" x14ac:dyDescent="0.2">
      <c r="A20" s="464" t="s">
        <v>834</v>
      </c>
      <c r="B20" s="283">
        <v>2.0267203547127752</v>
      </c>
      <c r="C20" s="312">
        <v>4.8974154974388728</v>
      </c>
      <c r="D20" s="278">
        <v>3.8295723152781451</v>
      </c>
      <c r="E20" s="311">
        <v>3.8218165535352844</v>
      </c>
      <c r="F20" s="283">
        <v>1.2404978323230267</v>
      </c>
      <c r="G20" s="312">
        <v>12.600772478481726</v>
      </c>
      <c r="H20" s="278">
        <v>0.79815727507679202</v>
      </c>
      <c r="I20" s="311">
        <v>-6.9596493266908865</v>
      </c>
      <c r="J20" s="283">
        <v>1.363956800161916</v>
      </c>
      <c r="K20" s="312">
        <v>16.920685901400123</v>
      </c>
    </row>
    <row r="21" spans="1:11" x14ac:dyDescent="0.2">
      <c r="A21" s="464" t="s">
        <v>946</v>
      </c>
      <c r="B21" s="283">
        <v>3.1246302756345647</v>
      </c>
      <c r="C21" s="312">
        <v>-3.9830356504075959</v>
      </c>
      <c r="D21" s="278">
        <v>3.661756373336837</v>
      </c>
      <c r="E21" s="311">
        <v>-9.543044674064916</v>
      </c>
      <c r="F21" s="283">
        <v>3.2697155618917613</v>
      </c>
      <c r="G21" s="312">
        <v>6.0709472257164387</v>
      </c>
      <c r="H21" s="278">
        <v>2.6693106210148345</v>
      </c>
      <c r="I21" s="311">
        <v>-0.60866801764035694</v>
      </c>
      <c r="J21" s="283">
        <v>2.4205661059124344</v>
      </c>
      <c r="K21" s="312">
        <v>-9.7837311330235988</v>
      </c>
    </row>
    <row r="22" spans="1:11" x14ac:dyDescent="0.2">
      <c r="A22" s="464" t="s">
        <v>947</v>
      </c>
      <c r="B22" s="283">
        <v>0.55058029282739973</v>
      </c>
      <c r="C22" s="312">
        <v>-15.275134113578515</v>
      </c>
      <c r="D22" s="278">
        <v>0.68351836251564169</v>
      </c>
      <c r="E22" s="311">
        <v>-23.662130576391139</v>
      </c>
      <c r="F22" s="283">
        <v>0.51532362913155327</v>
      </c>
      <c r="G22" s="312">
        <v>-7.479925988098401</v>
      </c>
      <c r="H22" s="278">
        <v>0.4281458607872709</v>
      </c>
      <c r="I22" s="311">
        <v>-7.0320691557403165</v>
      </c>
      <c r="J22" s="283">
        <v>0.4657266058332486</v>
      </c>
      <c r="K22" s="312">
        <v>-13.244302721068301</v>
      </c>
    </row>
    <row r="23" spans="1:11" x14ac:dyDescent="0.2">
      <c r="A23" s="464"/>
      <c r="B23" s="283"/>
      <c r="C23" s="312"/>
      <c r="D23" s="278"/>
      <c r="E23" s="311"/>
      <c r="F23" s="283"/>
      <c r="G23" s="312"/>
      <c r="H23" s="278"/>
      <c r="I23" s="311"/>
      <c r="J23" s="283"/>
      <c r="K23" s="312"/>
    </row>
    <row r="24" spans="1:11" s="151" customFormat="1" x14ac:dyDescent="0.2">
      <c r="A24" s="313" t="s">
        <v>837</v>
      </c>
      <c r="B24" s="318">
        <v>19.526577665970336</v>
      </c>
      <c r="C24" s="315">
        <v>1.859467723837227</v>
      </c>
      <c r="D24" s="285">
        <v>24.479865332327037</v>
      </c>
      <c r="E24" s="314">
        <v>0.55126559092277816</v>
      </c>
      <c r="F24" s="318">
        <v>18.56327467860223</v>
      </c>
      <c r="G24" s="315">
        <v>-1.6324394776466411</v>
      </c>
      <c r="H24" s="285">
        <v>11.649110818784008</v>
      </c>
      <c r="I24" s="314">
        <v>-3.8203422717412172</v>
      </c>
      <c r="J24" s="318">
        <v>18.65628303767939</v>
      </c>
      <c r="K24" s="315">
        <v>6.1511849586018075</v>
      </c>
    </row>
    <row r="25" spans="1:11" x14ac:dyDescent="0.2">
      <c r="A25" s="464" t="s">
        <v>948</v>
      </c>
      <c r="B25" s="283">
        <v>6.8965437749732317</v>
      </c>
      <c r="C25" s="312">
        <v>3.4790448221293957</v>
      </c>
      <c r="D25" s="278">
        <v>9.6808470606915513</v>
      </c>
      <c r="E25" s="311">
        <v>-1.0244757841170404</v>
      </c>
      <c r="F25" s="283">
        <v>6.6212004917593594</v>
      </c>
      <c r="G25" s="312">
        <v>6.1080740120181609</v>
      </c>
      <c r="H25" s="278">
        <v>4.0451435955289039</v>
      </c>
      <c r="I25" s="311">
        <v>3.8469838097408893</v>
      </c>
      <c r="J25" s="283">
        <v>5.2511599710873904</v>
      </c>
      <c r="K25" s="312">
        <v>10.049213080171327</v>
      </c>
    </row>
    <row r="26" spans="1:11" x14ac:dyDescent="0.2">
      <c r="A26" s="464" t="s">
        <v>949</v>
      </c>
      <c r="B26" s="283">
        <v>4.0324429571471461</v>
      </c>
      <c r="C26" s="312">
        <v>0.11330449022335376</v>
      </c>
      <c r="D26" s="278">
        <v>4.9906703354324202</v>
      </c>
      <c r="E26" s="311">
        <v>1.1447158033656146</v>
      </c>
      <c r="F26" s="283">
        <v>4.5920063420191211</v>
      </c>
      <c r="G26" s="312">
        <v>-10.865822140873249</v>
      </c>
      <c r="H26" s="278">
        <v>2.2714057384303099</v>
      </c>
      <c r="I26" s="311">
        <v>-2.4377823855101677</v>
      </c>
      <c r="J26" s="283">
        <v>3.418980154201869</v>
      </c>
      <c r="K26" s="312">
        <v>19.206853098467882</v>
      </c>
    </row>
    <row r="27" spans="1:11" x14ac:dyDescent="0.2">
      <c r="A27" s="464" t="s">
        <v>950</v>
      </c>
      <c r="B27" s="283">
        <v>0.4593317281776525</v>
      </c>
      <c r="C27" s="312">
        <v>7.2260385194644172</v>
      </c>
      <c r="D27" s="278">
        <v>0.85147013680690553</v>
      </c>
      <c r="E27" s="311">
        <v>1.2739143086196503</v>
      </c>
      <c r="F27" s="283">
        <v>0.29521436758074432</v>
      </c>
      <c r="G27" s="312">
        <v>18.122009805669002</v>
      </c>
      <c r="H27" s="278">
        <v>0.15951278086324475</v>
      </c>
      <c r="I27" s="311">
        <v>-12.520514145472072</v>
      </c>
      <c r="J27" s="283">
        <v>0.29769041617599451</v>
      </c>
      <c r="K27" s="312">
        <v>40.262089868237695</v>
      </c>
    </row>
    <row r="28" spans="1:11" x14ac:dyDescent="0.2">
      <c r="A28" s="464" t="s">
        <v>951</v>
      </c>
      <c r="B28" s="283">
        <v>0.39716622205289231</v>
      </c>
      <c r="C28" s="312">
        <v>14.364667314201851</v>
      </c>
      <c r="D28" s="278">
        <v>0.63393345741326768</v>
      </c>
      <c r="E28" s="311">
        <v>12.729677224489322</v>
      </c>
      <c r="F28" s="283">
        <v>0.34894444873458813</v>
      </c>
      <c r="G28" s="312">
        <v>35.93148158952544</v>
      </c>
      <c r="H28" s="278">
        <v>0.23182909940332089</v>
      </c>
      <c r="I28" s="311">
        <v>27.827599118796687</v>
      </c>
      <c r="J28" s="283">
        <v>0.2386995578820062</v>
      </c>
      <c r="K28" s="312">
        <v>-8.9089998048097581</v>
      </c>
    </row>
    <row r="29" spans="1:11" x14ac:dyDescent="0.2">
      <c r="A29" s="464" t="s">
        <v>842</v>
      </c>
      <c r="B29" s="283">
        <v>2.4670078138431855</v>
      </c>
      <c r="C29" s="312">
        <v>1.3547640618915668</v>
      </c>
      <c r="D29" s="278">
        <v>2.2466590729862252</v>
      </c>
      <c r="E29" s="311">
        <v>-6.3111229774555966</v>
      </c>
      <c r="F29" s="283">
        <v>1.6757804535064285</v>
      </c>
      <c r="G29" s="312">
        <v>0.75134257384850134</v>
      </c>
      <c r="H29" s="278">
        <v>1.3557371681558006</v>
      </c>
      <c r="I29" s="311">
        <v>-1.3515703931182399</v>
      </c>
      <c r="J29" s="283">
        <v>4.1069873091882974</v>
      </c>
      <c r="K29" s="312">
        <v>-1.4462784574594267</v>
      </c>
    </row>
    <row r="30" spans="1:11" x14ac:dyDescent="0.2">
      <c r="A30" s="464" t="s">
        <v>843</v>
      </c>
      <c r="B30" s="283">
        <v>5.274085169776229</v>
      </c>
      <c r="C30" s="312">
        <v>0.11798840236332264</v>
      </c>
      <c r="D30" s="278">
        <v>6.0762852689966671</v>
      </c>
      <c r="E30" s="311">
        <v>4.2368029462127144</v>
      </c>
      <c r="F30" s="283">
        <v>5.0301285750019877</v>
      </c>
      <c r="G30" s="312">
        <v>-5.2631691456665681</v>
      </c>
      <c r="H30" s="278">
        <v>3.5854824364024274</v>
      </c>
      <c r="I30" s="311">
        <v>-13.610214242883723</v>
      </c>
      <c r="J30" s="283">
        <v>5.3427656291438339</v>
      </c>
      <c r="K30" s="312">
        <v>0.92296705238665844</v>
      </c>
    </row>
    <row r="31" spans="1:11" x14ac:dyDescent="0.2">
      <c r="A31" s="464"/>
      <c r="B31" s="283"/>
      <c r="C31" s="312"/>
      <c r="D31" s="278"/>
      <c r="E31" s="311"/>
      <c r="F31" s="283"/>
      <c r="G31" s="312"/>
      <c r="H31" s="278"/>
      <c r="I31" s="311"/>
      <c r="J31" s="283"/>
      <c r="K31" s="312"/>
    </row>
    <row r="32" spans="1:11" s="275" customFormat="1" x14ac:dyDescent="0.2">
      <c r="A32" s="140" t="s">
        <v>952</v>
      </c>
      <c r="B32" s="282">
        <v>4.937025767115431</v>
      </c>
      <c r="C32" s="310">
        <v>-1.5846408012412772</v>
      </c>
      <c r="D32" s="276">
        <v>6.3233874663806837</v>
      </c>
      <c r="E32" s="309">
        <v>-5.5660371271703868</v>
      </c>
      <c r="F32" s="282">
        <v>4.3852291685460099</v>
      </c>
      <c r="G32" s="310">
        <v>-0.13437083452795262</v>
      </c>
      <c r="H32" s="276">
        <v>3.4428285111657848</v>
      </c>
      <c r="I32" s="309">
        <v>-3.3320198426721626</v>
      </c>
      <c r="J32" s="282">
        <v>4.524889787265769</v>
      </c>
      <c r="K32" s="310">
        <v>2.9595810177174275</v>
      </c>
    </row>
    <row r="33" spans="1:11" x14ac:dyDescent="0.2">
      <c r="A33" s="464"/>
      <c r="B33" s="283"/>
      <c r="C33" s="312"/>
      <c r="D33" s="278"/>
      <c r="E33" s="311"/>
      <c r="F33" s="283"/>
      <c r="G33" s="312"/>
      <c r="H33" s="278"/>
      <c r="I33" s="311"/>
      <c r="J33" s="283"/>
      <c r="K33" s="312"/>
    </row>
    <row r="34" spans="1:11" s="275" customFormat="1" x14ac:dyDescent="0.2">
      <c r="A34" s="129" t="s">
        <v>953</v>
      </c>
      <c r="B34" s="319">
        <v>119.57265472790863</v>
      </c>
      <c r="C34" s="317">
        <v>1.879836711977978</v>
      </c>
      <c r="D34" s="291"/>
      <c r="E34" s="316"/>
      <c r="F34" s="319"/>
      <c r="G34" s="317"/>
      <c r="H34" s="291"/>
      <c r="I34" s="316"/>
      <c r="J34" s="319"/>
      <c r="K34" s="317"/>
    </row>
    <row r="35" spans="1:11" x14ac:dyDescent="0.2">
      <c r="B35" s="274"/>
      <c r="C35" s="274"/>
      <c r="D35" s="274"/>
      <c r="E35" s="274"/>
      <c r="F35" s="274"/>
      <c r="G35" s="274"/>
      <c r="H35" s="274"/>
      <c r="I35" s="274"/>
      <c r="J35" s="274"/>
      <c r="K35" s="274"/>
    </row>
    <row r="36" spans="1:11" x14ac:dyDescent="0.2">
      <c r="A36" s="215" t="s">
        <v>847</v>
      </c>
    </row>
    <row r="37" spans="1:11" x14ac:dyDescent="0.2">
      <c r="A37" s="215" t="s">
        <v>249</v>
      </c>
    </row>
    <row r="38" spans="1:11" x14ac:dyDescent="0.2">
      <c r="A38" s="215" t="s">
        <v>219</v>
      </c>
    </row>
  </sheetData>
  <mergeCells count="1">
    <mergeCell ref="A1:K1"/>
  </mergeCells>
  <printOptions horizontalCentered="1"/>
  <pageMargins left="1" right="1" top="1" bottom="1" header="0.5" footer="0.5"/>
  <pageSetup scale="75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A52"/>
  <sheetViews>
    <sheetView showGridLines="0" zoomScaleNormal="100" workbookViewId="0">
      <selection sqref="A1:N1"/>
    </sheetView>
  </sheetViews>
  <sheetFormatPr defaultRowHeight="12" x14ac:dyDescent="0.2"/>
  <cols>
    <col min="1" max="1" width="15.140625" style="215" customWidth="1"/>
    <col min="2" max="14" width="9.7109375" style="215" customWidth="1"/>
    <col min="15" max="15" width="15.140625" style="215" customWidth="1"/>
    <col min="16" max="24" width="9.7109375" style="215" customWidth="1"/>
    <col min="25" max="25" width="12.7109375" style="215" customWidth="1"/>
    <col min="26" max="27" width="9.7109375" style="215" customWidth="1"/>
    <col min="28" max="16384" width="9.140625" style="215"/>
  </cols>
  <sheetData>
    <row r="1" spans="1:27" s="355" customFormat="1" ht="15.75" x14ac:dyDescent="0.25">
      <c r="A1" s="1070" t="str">
        <f>CONCATENATE('List of Tables'!A15,":  ",'List of Tables'!C15)</f>
        <v>TABLE 10:  2013 Visitor Days Growth by Month and MMA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75" t="str">
        <f>CONCATENATE('List of Tables'!A15,":  ",'List of Tables'!C15, " (continued)")</f>
        <v>TABLE 10:  2013 Visitor Days Growth by Month and MMA (continued)</v>
      </c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</row>
    <row r="2" spans="1:27" s="133" customFormat="1" ht="15.75" x14ac:dyDescent="0.2">
      <c r="A2" s="859"/>
      <c r="B2" s="860"/>
      <c r="C2" s="860"/>
      <c r="D2" s="858"/>
      <c r="E2" s="858"/>
      <c r="F2" s="1058" t="s">
        <v>320</v>
      </c>
      <c r="G2" s="1058"/>
      <c r="H2" s="1058"/>
      <c r="I2" s="858"/>
      <c r="J2" s="858"/>
      <c r="K2" s="858"/>
      <c r="L2" s="858"/>
      <c r="M2" s="858"/>
      <c r="N2" s="858"/>
      <c r="O2" s="860"/>
      <c r="P2" s="858"/>
      <c r="Q2" s="858"/>
      <c r="R2" s="858"/>
      <c r="S2" s="858"/>
      <c r="T2" s="76" t="s">
        <v>320</v>
      </c>
      <c r="U2" s="858"/>
      <c r="V2" s="858"/>
      <c r="W2" s="858"/>
      <c r="X2" s="858"/>
      <c r="Y2" s="858"/>
      <c r="Z2" s="858"/>
      <c r="AA2" s="161"/>
    </row>
    <row r="3" spans="1:27" x14ac:dyDescent="0.2">
      <c r="A3" s="735"/>
      <c r="B3" s="735"/>
      <c r="C3" s="735"/>
      <c r="D3" s="709"/>
      <c r="E3" s="709"/>
      <c r="F3" s="736"/>
      <c r="G3" s="709"/>
      <c r="H3" s="709"/>
      <c r="I3" s="709"/>
      <c r="J3" s="709"/>
      <c r="K3" s="709"/>
      <c r="L3" s="709"/>
      <c r="M3" s="709"/>
      <c r="N3" s="709"/>
      <c r="O3" s="735"/>
      <c r="P3" s="709"/>
      <c r="Q3" s="709"/>
      <c r="R3" s="709"/>
      <c r="S3" s="736"/>
      <c r="T3" s="709"/>
      <c r="U3" s="709"/>
      <c r="V3" s="709"/>
      <c r="W3" s="709"/>
      <c r="X3" s="709"/>
      <c r="Y3" s="709"/>
      <c r="Z3" s="709"/>
      <c r="AA3" s="272"/>
    </row>
    <row r="4" spans="1:27" ht="24" x14ac:dyDescent="0.2">
      <c r="A4" s="89" t="s">
        <v>317</v>
      </c>
      <c r="B4" s="90" t="s">
        <v>262</v>
      </c>
      <c r="C4" s="90" t="s">
        <v>263</v>
      </c>
      <c r="D4" s="91" t="s">
        <v>264</v>
      </c>
      <c r="E4" s="91" t="s">
        <v>265</v>
      </c>
      <c r="F4" s="83" t="s">
        <v>266</v>
      </c>
      <c r="G4" s="85"/>
      <c r="H4" s="85"/>
      <c r="I4" s="85"/>
      <c r="J4" s="85"/>
      <c r="K4" s="86"/>
      <c r="L4" s="85" t="s">
        <v>267</v>
      </c>
      <c r="M4" s="85"/>
      <c r="N4" s="86"/>
      <c r="O4" s="89" t="s">
        <v>317</v>
      </c>
      <c r="P4" s="83" t="s">
        <v>268</v>
      </c>
      <c r="Q4" s="85"/>
      <c r="R4" s="85"/>
      <c r="S4" s="85"/>
      <c r="T4" s="85"/>
      <c r="U4" s="86"/>
      <c r="V4" s="85" t="s">
        <v>269</v>
      </c>
      <c r="W4" s="85"/>
      <c r="X4" s="85"/>
      <c r="Y4" s="86"/>
      <c r="Z4" s="91" t="s">
        <v>270</v>
      </c>
      <c r="AA4" s="92" t="s">
        <v>271</v>
      </c>
    </row>
    <row r="5" spans="1:27" ht="20.100000000000001" customHeight="1" x14ac:dyDescent="0.2">
      <c r="A5" s="1072" t="s">
        <v>149</v>
      </c>
      <c r="B5" s="1069" t="s">
        <v>272</v>
      </c>
      <c r="C5" s="1063" t="s">
        <v>273</v>
      </c>
      <c r="D5" s="1063" t="s">
        <v>274</v>
      </c>
      <c r="E5" s="1063" t="s">
        <v>275</v>
      </c>
      <c r="F5" s="1065" t="s">
        <v>276</v>
      </c>
      <c r="G5" s="1067" t="s">
        <v>277</v>
      </c>
      <c r="H5" s="1067" t="s">
        <v>278</v>
      </c>
      <c r="I5" s="1067" t="s">
        <v>279</v>
      </c>
      <c r="J5" s="1059" t="s">
        <v>280</v>
      </c>
      <c r="K5" s="1069" t="s">
        <v>281</v>
      </c>
      <c r="L5" s="1065" t="s">
        <v>318</v>
      </c>
      <c r="M5" s="1059" t="s">
        <v>282</v>
      </c>
      <c r="N5" s="1069" t="s">
        <v>283</v>
      </c>
      <c r="O5" s="1072" t="s">
        <v>149</v>
      </c>
      <c r="P5" s="1073" t="s">
        <v>284</v>
      </c>
      <c r="Q5" s="1059" t="s">
        <v>285</v>
      </c>
      <c r="R5" s="1067" t="s">
        <v>286</v>
      </c>
      <c r="S5" s="1059" t="s">
        <v>287</v>
      </c>
      <c r="T5" s="1067" t="s">
        <v>288</v>
      </c>
      <c r="U5" s="1069" t="s">
        <v>289</v>
      </c>
      <c r="V5" s="1065" t="s">
        <v>290</v>
      </c>
      <c r="W5" s="1059" t="s">
        <v>291</v>
      </c>
      <c r="X5" s="1059" t="s">
        <v>292</v>
      </c>
      <c r="Y5" s="1059" t="s">
        <v>293</v>
      </c>
      <c r="Z5" s="1061" t="s">
        <v>294</v>
      </c>
      <c r="AA5" s="1063" t="s">
        <v>295</v>
      </c>
    </row>
    <row r="6" spans="1:27" ht="20.100000000000001" customHeight="1" x14ac:dyDescent="0.2">
      <c r="A6" s="1062"/>
      <c r="B6" s="1071" t="s">
        <v>296</v>
      </c>
      <c r="C6" s="1064" t="s">
        <v>297</v>
      </c>
      <c r="D6" s="1064"/>
      <c r="E6" s="1064"/>
      <c r="F6" s="1066" t="s">
        <v>298</v>
      </c>
      <c r="G6" s="1068"/>
      <c r="H6" s="1068"/>
      <c r="I6" s="1068"/>
      <c r="J6" s="1060" t="s">
        <v>299</v>
      </c>
      <c r="K6" s="1069"/>
      <c r="L6" s="1066"/>
      <c r="M6" s="1060" t="s">
        <v>300</v>
      </c>
      <c r="N6" s="1071" t="s">
        <v>267</v>
      </c>
      <c r="O6" s="1062"/>
      <c r="P6" s="1074" t="s">
        <v>284</v>
      </c>
      <c r="Q6" s="1060" t="s">
        <v>301</v>
      </c>
      <c r="R6" s="1068" t="s">
        <v>286</v>
      </c>
      <c r="S6" s="1060" t="s">
        <v>302</v>
      </c>
      <c r="T6" s="1068" t="s">
        <v>288</v>
      </c>
      <c r="U6" s="1071"/>
      <c r="V6" s="1066"/>
      <c r="W6" s="1060" t="s">
        <v>291</v>
      </c>
      <c r="X6" s="1060" t="s">
        <v>292</v>
      </c>
      <c r="Y6" s="1060" t="s">
        <v>303</v>
      </c>
      <c r="Z6" s="1062"/>
      <c r="AA6" s="1064" t="s">
        <v>304</v>
      </c>
    </row>
    <row r="7" spans="1:27" s="272" customFormat="1" x14ac:dyDescent="0.2">
      <c r="A7" s="146" t="s">
        <v>305</v>
      </c>
      <c r="B7" s="401">
        <v>4.0878879852687122E-2</v>
      </c>
      <c r="C7" s="401">
        <v>6.049133024754294E-3</v>
      </c>
      <c r="D7" s="401">
        <v>4.0984726393629822E-2</v>
      </c>
      <c r="E7" s="401">
        <v>2.4391114490860399E-3</v>
      </c>
      <c r="F7" s="713">
        <v>-5.918814658420346E-2</v>
      </c>
      <c r="G7" s="714">
        <v>0.52553165645239952</v>
      </c>
      <c r="H7" s="714">
        <v>-0.13486245374679995</v>
      </c>
      <c r="I7" s="714">
        <v>-8.3864911343285109E-2</v>
      </c>
      <c r="J7" s="714">
        <v>-4.2206869630923238E-2</v>
      </c>
      <c r="K7" s="715">
        <v>-1.8793611057493886E-2</v>
      </c>
      <c r="L7" s="713">
        <v>-6.604573671377667E-2</v>
      </c>
      <c r="M7" s="714">
        <v>-9.7313907889838402E-2</v>
      </c>
      <c r="N7" s="715">
        <v>-6.8341735914883239E-2</v>
      </c>
      <c r="O7" s="147" t="s">
        <v>305</v>
      </c>
      <c r="P7" s="713">
        <v>-0.30818137104494425</v>
      </c>
      <c r="Q7" s="714">
        <v>-0.20205169772244269</v>
      </c>
      <c r="R7" s="714">
        <v>0.16483988146420603</v>
      </c>
      <c r="S7" s="714">
        <v>0.45956360997118906</v>
      </c>
      <c r="T7" s="714">
        <v>-0.14511076476300921</v>
      </c>
      <c r="U7" s="715">
        <v>-7.4659346742195432E-2</v>
      </c>
      <c r="V7" s="713">
        <v>0.38020244148281623</v>
      </c>
      <c r="W7" s="714">
        <v>0.32358847445775352</v>
      </c>
      <c r="X7" s="714">
        <v>-3.5311396646539039E-3</v>
      </c>
      <c r="Y7" s="715">
        <v>0.25817958230604265</v>
      </c>
      <c r="Z7" s="715">
        <v>-0.45963948064950055</v>
      </c>
      <c r="AA7" s="401">
        <v>-3.2006305233169829E-3</v>
      </c>
    </row>
    <row r="8" spans="1:27" s="272" customFormat="1" x14ac:dyDescent="0.2">
      <c r="A8" s="146" t="s">
        <v>306</v>
      </c>
      <c r="B8" s="401">
        <v>6.0847529020030544E-2</v>
      </c>
      <c r="C8" s="401">
        <v>-2.528001914071365E-2</v>
      </c>
      <c r="D8" s="401">
        <v>5.6600365392170504E-2</v>
      </c>
      <c r="E8" s="401">
        <v>-5.8435083915442054E-2</v>
      </c>
      <c r="F8" s="713">
        <v>-0.10242317068438389</v>
      </c>
      <c r="G8" s="714">
        <v>-0.19908643331441778</v>
      </c>
      <c r="H8" s="714">
        <v>7.4579396294143008E-2</v>
      </c>
      <c r="I8" s="714">
        <v>4.0496589448955955E-2</v>
      </c>
      <c r="J8" s="714">
        <v>3.4592824900005814E-2</v>
      </c>
      <c r="K8" s="715">
        <v>-3.066896309020839E-2</v>
      </c>
      <c r="L8" s="713">
        <v>3.4071856781097143E-2</v>
      </c>
      <c r="M8" s="714">
        <v>0.24936093583153141</v>
      </c>
      <c r="N8" s="715">
        <v>4.5498878521881503E-2</v>
      </c>
      <c r="O8" s="147" t="s">
        <v>306</v>
      </c>
      <c r="P8" s="713">
        <v>1.9704915559273868</v>
      </c>
      <c r="Q8" s="714">
        <v>2.4710941720147215</v>
      </c>
      <c r="R8" s="714">
        <v>-0.10938408545771161</v>
      </c>
      <c r="S8" s="714">
        <v>-7.324349775287331E-2</v>
      </c>
      <c r="T8" s="714">
        <v>0.85767341325684199</v>
      </c>
      <c r="U8" s="715">
        <v>0.48081562400115341</v>
      </c>
      <c r="V8" s="713">
        <v>-1.0478854630856294E-2</v>
      </c>
      <c r="W8" s="714">
        <v>0.17640081145544606</v>
      </c>
      <c r="X8" s="714">
        <v>-3.1677343545405856E-2</v>
      </c>
      <c r="Y8" s="715">
        <v>9.2924036146001088E-2</v>
      </c>
      <c r="Z8" s="715">
        <v>-0.39473984579637589</v>
      </c>
      <c r="AA8" s="401">
        <v>1.0375912810634658E-2</v>
      </c>
    </row>
    <row r="9" spans="1:27" s="272" customFormat="1" x14ac:dyDescent="0.2">
      <c r="A9" s="146" t="s">
        <v>307</v>
      </c>
      <c r="B9" s="401">
        <v>8.4465882641265644E-2</v>
      </c>
      <c r="C9" s="401">
        <v>1.2577484817013485E-3</v>
      </c>
      <c r="D9" s="401">
        <v>0.11486323818633504</v>
      </c>
      <c r="E9" s="401">
        <v>5.5062952746867122E-3</v>
      </c>
      <c r="F9" s="713">
        <v>-0.22464922232845386</v>
      </c>
      <c r="G9" s="714">
        <v>0.67504502503280417</v>
      </c>
      <c r="H9" s="714">
        <v>2.852107835920159E-2</v>
      </c>
      <c r="I9" s="714">
        <v>-4.2978941835461026E-2</v>
      </c>
      <c r="J9" s="714">
        <v>0.21871790813028724</v>
      </c>
      <c r="K9" s="715">
        <v>-9.6086666318889735E-3</v>
      </c>
      <c r="L9" s="713">
        <v>0.15000500945402884</v>
      </c>
      <c r="M9" s="714">
        <v>0.46475687332315374</v>
      </c>
      <c r="N9" s="715">
        <v>0.17288078108235339</v>
      </c>
      <c r="O9" s="147" t="s">
        <v>307</v>
      </c>
      <c r="P9" s="713">
        <v>0.12977878735802295</v>
      </c>
      <c r="Q9" s="714">
        <v>0.81481542194582834</v>
      </c>
      <c r="R9" s="714">
        <v>8.8733759145949387E-2</v>
      </c>
      <c r="S9" s="714">
        <v>0.35405011161960531</v>
      </c>
      <c r="T9" s="714">
        <v>0.83422582317332594</v>
      </c>
      <c r="U9" s="715">
        <v>0.14407240443636926</v>
      </c>
      <c r="V9" s="713">
        <v>0.80731924559995272</v>
      </c>
      <c r="W9" s="714">
        <v>0.15124407363904457</v>
      </c>
      <c r="X9" s="714">
        <v>0.3826924568104233</v>
      </c>
      <c r="Y9" s="715">
        <v>0.34109098872126187</v>
      </c>
      <c r="Z9" s="715">
        <v>-0.362757018956817</v>
      </c>
      <c r="AA9" s="401">
        <v>3.8970569992062165E-2</v>
      </c>
    </row>
    <row r="10" spans="1:27" s="272" customFormat="1" x14ac:dyDescent="0.2">
      <c r="A10" s="146" t="s">
        <v>308</v>
      </c>
      <c r="B10" s="401">
        <v>5.0254450063502709E-3</v>
      </c>
      <c r="C10" s="401">
        <v>3.4611254775717359E-2</v>
      </c>
      <c r="D10" s="401">
        <v>4.5016184844503648E-2</v>
      </c>
      <c r="E10" s="401">
        <v>-4.6975403482758415E-2</v>
      </c>
      <c r="F10" s="713">
        <v>0.21688657778466425</v>
      </c>
      <c r="G10" s="714">
        <v>-5.8776454332119532E-2</v>
      </c>
      <c r="H10" s="714">
        <v>0.16408444162593749</v>
      </c>
      <c r="I10" s="714">
        <v>0.28351843604030535</v>
      </c>
      <c r="J10" s="714">
        <v>0.29269606595257169</v>
      </c>
      <c r="K10" s="715">
        <v>0.16902206860007385</v>
      </c>
      <c r="L10" s="713">
        <v>0.43138248108945865</v>
      </c>
      <c r="M10" s="714">
        <v>1.1930006488367204</v>
      </c>
      <c r="N10" s="715">
        <v>0.49536016392690985</v>
      </c>
      <c r="O10" s="147" t="s">
        <v>308</v>
      </c>
      <c r="P10" s="713">
        <v>0.13081266234751188</v>
      </c>
      <c r="Q10" s="714">
        <v>1.1283071269928389</v>
      </c>
      <c r="R10" s="714">
        <v>2.3354994966216625E-2</v>
      </c>
      <c r="S10" s="714">
        <v>0.11161457625448779</v>
      </c>
      <c r="T10" s="714">
        <v>0.60456329142666188</v>
      </c>
      <c r="U10" s="715">
        <v>9.5759788321229333E-2</v>
      </c>
      <c r="V10" s="713">
        <v>0.4485479512347299</v>
      </c>
      <c r="W10" s="714">
        <v>0.33311998729270909</v>
      </c>
      <c r="X10" s="714">
        <v>8.5288533743371309E-2</v>
      </c>
      <c r="Y10" s="715">
        <v>0.26808374329323348</v>
      </c>
      <c r="Z10" s="715">
        <v>-0.4909505035763071</v>
      </c>
      <c r="AA10" s="401">
        <v>5.2922191911002336E-3</v>
      </c>
    </row>
    <row r="11" spans="1:27" s="272" customFormat="1" x14ac:dyDescent="0.2">
      <c r="A11" s="146" t="s">
        <v>309</v>
      </c>
      <c r="B11" s="401">
        <v>-5.2878996492864427E-3</v>
      </c>
      <c r="C11" s="401">
        <v>-3.2165377214288249E-4</v>
      </c>
      <c r="D11" s="401">
        <v>3.5808136505979693E-2</v>
      </c>
      <c r="E11" s="401">
        <v>0.10611425705381605</v>
      </c>
      <c r="F11" s="713">
        <v>1.3366554778026396E-2</v>
      </c>
      <c r="G11" s="714">
        <v>0.48606058560125276</v>
      </c>
      <c r="H11" s="714">
        <v>0.14464659958635262</v>
      </c>
      <c r="I11" s="714">
        <v>-0.14941840752744928</v>
      </c>
      <c r="J11" s="714">
        <v>0.16780139847391018</v>
      </c>
      <c r="K11" s="715">
        <v>0.1202680486747123</v>
      </c>
      <c r="L11" s="713">
        <v>0.34891902863734625</v>
      </c>
      <c r="M11" s="714">
        <v>1.0369015026753705</v>
      </c>
      <c r="N11" s="715">
        <v>0.41120001628178948</v>
      </c>
      <c r="O11" s="147" t="s">
        <v>309</v>
      </c>
      <c r="P11" s="713">
        <v>-2.7853000433421538E-2</v>
      </c>
      <c r="Q11" s="714">
        <v>7.6326204363299732E-2</v>
      </c>
      <c r="R11" s="714">
        <v>0.54888806369375143</v>
      </c>
      <c r="S11" s="714">
        <v>5.693463232458984E-2</v>
      </c>
      <c r="T11" s="714">
        <v>0.74590589163148602</v>
      </c>
      <c r="U11" s="715">
        <v>0.25833924636373395</v>
      </c>
      <c r="V11" s="713">
        <v>0.45208888018416404</v>
      </c>
      <c r="W11" s="714">
        <v>0.29186718606798823</v>
      </c>
      <c r="X11" s="714">
        <v>-5.9891794689884481E-2</v>
      </c>
      <c r="Y11" s="715">
        <v>0.20590999874235338</v>
      </c>
      <c r="Z11" s="715">
        <v>-0.49713331856019582</v>
      </c>
      <c r="AA11" s="401">
        <v>6.3938348485408358E-3</v>
      </c>
    </row>
    <row r="12" spans="1:27" s="272" customFormat="1" x14ac:dyDescent="0.2">
      <c r="A12" s="146" t="s">
        <v>310</v>
      </c>
      <c r="B12" s="401">
        <v>0.10489180271168763</v>
      </c>
      <c r="C12" s="401">
        <v>-4.4255083000971474E-2</v>
      </c>
      <c r="D12" s="401">
        <v>-3.804333930300996E-2</v>
      </c>
      <c r="E12" s="401">
        <v>0.12176487127886615</v>
      </c>
      <c r="F12" s="713">
        <v>-4.6505640808622406E-2</v>
      </c>
      <c r="G12" s="714">
        <v>0.31470249577652587</v>
      </c>
      <c r="H12" s="714">
        <v>1.0132805334414741E-2</v>
      </c>
      <c r="I12" s="714">
        <v>0.21212328673948333</v>
      </c>
      <c r="J12" s="714">
        <v>8.7104612838730722E-2</v>
      </c>
      <c r="K12" s="715">
        <v>5.4751893557047682E-2</v>
      </c>
      <c r="L12" s="713">
        <v>0.4476237791251132</v>
      </c>
      <c r="M12" s="714">
        <v>1.055460806137011</v>
      </c>
      <c r="N12" s="715">
        <v>0.52452791418825195</v>
      </c>
      <c r="O12" s="147" t="s">
        <v>310</v>
      </c>
      <c r="P12" s="713">
        <v>0.17969222482151448</v>
      </c>
      <c r="Q12" s="714">
        <v>-9.8152453888359359E-3</v>
      </c>
      <c r="R12" s="714">
        <v>0.27041512960843184</v>
      </c>
      <c r="S12" s="714">
        <v>-0.70011411604612639</v>
      </c>
      <c r="T12" s="714">
        <v>0.86324322890995697</v>
      </c>
      <c r="U12" s="715">
        <v>0.20230349758071409</v>
      </c>
      <c r="V12" s="713">
        <v>1.2430881053875766</v>
      </c>
      <c r="W12" s="714">
        <v>0.25185281161027184</v>
      </c>
      <c r="X12" s="714">
        <v>0.36712249932906627</v>
      </c>
      <c r="Y12" s="715">
        <v>0.41275166438549937</v>
      </c>
      <c r="Z12" s="715">
        <v>-0.36520295612770137</v>
      </c>
      <c r="AA12" s="401">
        <v>3.9431805937668374E-2</v>
      </c>
    </row>
    <row r="13" spans="1:27" s="272" customFormat="1" x14ac:dyDescent="0.2">
      <c r="A13" s="146" t="s">
        <v>311</v>
      </c>
      <c r="B13" s="401">
        <v>4.070830468877662E-2</v>
      </c>
      <c r="C13" s="401">
        <v>5.1354459123309271E-2</v>
      </c>
      <c r="D13" s="401">
        <v>-2.3227507462166397E-2</v>
      </c>
      <c r="E13" s="401">
        <v>8.0000347629408664E-2</v>
      </c>
      <c r="F13" s="713">
        <v>0.11724472906347017</v>
      </c>
      <c r="G13" s="714">
        <v>0.24719622522034812</v>
      </c>
      <c r="H13" s="714">
        <v>1.0047018477920888E-2</v>
      </c>
      <c r="I13" s="714">
        <v>0.129135642227306</v>
      </c>
      <c r="J13" s="714">
        <v>0.11505357551450057</v>
      </c>
      <c r="K13" s="715">
        <v>0.10467434005676512</v>
      </c>
      <c r="L13" s="713">
        <v>0.45349263489450986</v>
      </c>
      <c r="M13" s="714">
        <v>0.51652139852564027</v>
      </c>
      <c r="N13" s="715">
        <v>0.46565301457893948</v>
      </c>
      <c r="O13" s="147" t="s">
        <v>311</v>
      </c>
      <c r="P13" s="713">
        <v>0.30202567960629612</v>
      </c>
      <c r="Q13" s="714">
        <v>9.9099983551448778E-2</v>
      </c>
      <c r="R13" s="714">
        <v>0.17857848233639695</v>
      </c>
      <c r="S13" s="714">
        <v>5.2356570427498195E-2</v>
      </c>
      <c r="T13" s="714">
        <v>2.7823667851930085</v>
      </c>
      <c r="U13" s="715">
        <v>0.30702529530287248</v>
      </c>
      <c r="V13" s="713">
        <v>5.7629306434453964E-2</v>
      </c>
      <c r="W13" s="714">
        <v>-0.17966533930011486</v>
      </c>
      <c r="X13" s="714">
        <v>-5.5886834419017761E-2</v>
      </c>
      <c r="Y13" s="715">
        <v>-9.8833416672480023E-2</v>
      </c>
      <c r="Z13" s="715">
        <v>-0.36647592485094516</v>
      </c>
      <c r="AA13" s="401">
        <v>2.8951756151236241E-2</v>
      </c>
    </row>
    <row r="14" spans="1:27" s="272" customFormat="1" x14ac:dyDescent="0.2">
      <c r="A14" s="146" t="s">
        <v>312</v>
      </c>
      <c r="B14" s="401">
        <v>-1.1270150007427482E-3</v>
      </c>
      <c r="C14" s="401">
        <v>4.811744996847156E-2</v>
      </c>
      <c r="D14" s="401">
        <v>5.8808252549082951E-2</v>
      </c>
      <c r="E14" s="401">
        <v>4.4347578829545764E-2</v>
      </c>
      <c r="F14" s="713">
        <v>4.6886860818458498E-2</v>
      </c>
      <c r="G14" s="714">
        <v>0.52550862465968828</v>
      </c>
      <c r="H14" s="714">
        <v>0.24631598095809992</v>
      </c>
      <c r="I14" s="714">
        <v>-6.3635789721009806E-2</v>
      </c>
      <c r="J14" s="714">
        <v>0.1737764096190173</v>
      </c>
      <c r="K14" s="715">
        <v>0.14905786594168524</v>
      </c>
      <c r="L14" s="713">
        <v>0.22542392794728872</v>
      </c>
      <c r="M14" s="714">
        <v>0.72819744397919584</v>
      </c>
      <c r="N14" s="715">
        <v>0.30857881502849782</v>
      </c>
      <c r="O14" s="147" t="s">
        <v>312</v>
      </c>
      <c r="P14" s="713">
        <v>7.6038724160306659E-2</v>
      </c>
      <c r="Q14" s="714">
        <v>7.7273535047040154E-2</v>
      </c>
      <c r="R14" s="714">
        <v>0.12953600020851108</v>
      </c>
      <c r="S14" s="714">
        <v>0.22702146288161185</v>
      </c>
      <c r="T14" s="714">
        <v>1.3616318232865234</v>
      </c>
      <c r="U14" s="715">
        <v>0.18062429760767551</v>
      </c>
      <c r="V14" s="713">
        <v>0.21669505618484819</v>
      </c>
      <c r="W14" s="714">
        <v>0.264410341656385</v>
      </c>
      <c r="X14" s="714">
        <v>0.32913911374233984</v>
      </c>
      <c r="Y14" s="715">
        <v>0.28002157239179692</v>
      </c>
      <c r="Z14" s="715">
        <v>-0.45034866603318036</v>
      </c>
      <c r="AA14" s="401">
        <v>2.0833089332249255E-2</v>
      </c>
    </row>
    <row r="15" spans="1:27" s="272" customFormat="1" x14ac:dyDescent="0.2">
      <c r="A15" s="146" t="s">
        <v>313</v>
      </c>
      <c r="B15" s="401">
        <v>-4.6988857279965379E-2</v>
      </c>
      <c r="C15" s="401">
        <v>4.0794234855960898E-3</v>
      </c>
      <c r="D15" s="401">
        <v>-5.1972138211155761E-2</v>
      </c>
      <c r="E15" s="401">
        <v>4.9640327228889447E-2</v>
      </c>
      <c r="F15" s="713">
        <v>0.11580671427834521</v>
      </c>
      <c r="G15" s="714">
        <v>0.67097089676850752</v>
      </c>
      <c r="H15" s="714">
        <v>0.13430661087629736</v>
      </c>
      <c r="I15" s="714">
        <v>7.9150217443501703E-2</v>
      </c>
      <c r="J15" s="714">
        <v>0.25229074846781896</v>
      </c>
      <c r="K15" s="715">
        <v>0.18476527478820692</v>
      </c>
      <c r="L15" s="713">
        <v>0.35554915076875293</v>
      </c>
      <c r="M15" s="714">
        <v>0.71631602151841212</v>
      </c>
      <c r="N15" s="715">
        <v>0.40057713641760562</v>
      </c>
      <c r="O15" s="147" t="s">
        <v>313</v>
      </c>
      <c r="P15" s="713">
        <v>0.18381454897638783</v>
      </c>
      <c r="Q15" s="714">
        <v>-0.25308328515158995</v>
      </c>
      <c r="R15" s="714">
        <v>0.36407891928990432</v>
      </c>
      <c r="S15" s="714">
        <v>-0.1483445934136971</v>
      </c>
      <c r="T15" s="714">
        <v>1.6101799361075484</v>
      </c>
      <c r="U15" s="715">
        <v>0.32606626195503696</v>
      </c>
      <c r="V15" s="713">
        <v>5.4090976167076255E-2</v>
      </c>
      <c r="W15" s="714">
        <v>0.23722661789762656</v>
      </c>
      <c r="X15" s="714">
        <v>8.7489161786426184E-2</v>
      </c>
      <c r="Y15" s="715">
        <v>0.15401225594204315</v>
      </c>
      <c r="Z15" s="715">
        <v>-0.35500154869039524</v>
      </c>
      <c r="AA15" s="401">
        <v>-3.3133152041142644E-4</v>
      </c>
    </row>
    <row r="16" spans="1:27" s="272" customFormat="1" x14ac:dyDescent="0.2">
      <c r="A16" s="146" t="s">
        <v>314</v>
      </c>
      <c r="B16" s="401">
        <v>-5.0427701134116321E-2</v>
      </c>
      <c r="C16" s="401">
        <v>-1.0174551613166605E-2</v>
      </c>
      <c r="D16" s="401">
        <v>8.4550132854263715E-2</v>
      </c>
      <c r="E16" s="401">
        <v>5.1411361414731127E-2</v>
      </c>
      <c r="F16" s="713">
        <v>2.8631930754577928E-2</v>
      </c>
      <c r="G16" s="714">
        <v>0.35436086158164026</v>
      </c>
      <c r="H16" s="714">
        <v>0.15356076340335045</v>
      </c>
      <c r="I16" s="714">
        <v>2.865319803156674E-2</v>
      </c>
      <c r="J16" s="714">
        <v>0.37243561997189412</v>
      </c>
      <c r="K16" s="715">
        <v>0.15748944034364953</v>
      </c>
      <c r="L16" s="713">
        <v>0.35231235190568388</v>
      </c>
      <c r="M16" s="714">
        <v>1.6325743443806129</v>
      </c>
      <c r="N16" s="715">
        <v>0.4658303182547352</v>
      </c>
      <c r="O16" s="147" t="s">
        <v>314</v>
      </c>
      <c r="P16" s="713">
        <v>-0.24955138421820822</v>
      </c>
      <c r="Q16" s="714">
        <v>-0.11528433203154465</v>
      </c>
      <c r="R16" s="714">
        <v>0.21855446912431176</v>
      </c>
      <c r="S16" s="714">
        <v>-0.41048798032920863</v>
      </c>
      <c r="T16" s="714">
        <v>2.8894041615829558</v>
      </c>
      <c r="U16" s="715">
        <v>9.7887491783172242E-2</v>
      </c>
      <c r="V16" s="713">
        <v>8.9724168708634977E-2</v>
      </c>
      <c r="W16" s="714">
        <v>-6.7461135367782976E-2</v>
      </c>
      <c r="X16" s="714">
        <v>-0.36911710613691706</v>
      </c>
      <c r="Y16" s="715">
        <v>-0.16656412587964742</v>
      </c>
      <c r="Z16" s="715">
        <v>-0.44293588329826372</v>
      </c>
      <c r="AA16" s="401">
        <v>-4.5463087668873303E-3</v>
      </c>
    </row>
    <row r="17" spans="1:27" s="272" customFormat="1" x14ac:dyDescent="0.2">
      <c r="A17" s="146" t="s">
        <v>315</v>
      </c>
      <c r="B17" s="401">
        <v>-7.0118469732719957E-2</v>
      </c>
      <c r="C17" s="401">
        <v>-7.4325630520141517E-2</v>
      </c>
      <c r="D17" s="401">
        <v>-3.2923089218358403E-2</v>
      </c>
      <c r="E17" s="401">
        <v>3.0829582201804984E-2</v>
      </c>
      <c r="F17" s="713">
        <v>9.1883378831469908E-2</v>
      </c>
      <c r="G17" s="714">
        <v>0.23735468694424622</v>
      </c>
      <c r="H17" s="714">
        <v>0.19430376156743168</v>
      </c>
      <c r="I17" s="714">
        <v>9.2806932402764941E-2</v>
      </c>
      <c r="J17" s="714">
        <v>2.1757880464468249E-2</v>
      </c>
      <c r="K17" s="715">
        <v>0.13638779037087811</v>
      </c>
      <c r="L17" s="713">
        <v>0.28052654553160594</v>
      </c>
      <c r="M17" s="714">
        <v>0.71402579452762871</v>
      </c>
      <c r="N17" s="715">
        <v>0.32248396158557857</v>
      </c>
      <c r="O17" s="147" t="s">
        <v>315</v>
      </c>
      <c r="P17" s="713">
        <v>-3.815798841954654E-2</v>
      </c>
      <c r="Q17" s="714">
        <v>0.15169914292983244</v>
      </c>
      <c r="R17" s="714">
        <v>8.4316353328347526E-2</v>
      </c>
      <c r="S17" s="714">
        <v>0.50917473450260609</v>
      </c>
      <c r="T17" s="714">
        <v>1.3852307297824362</v>
      </c>
      <c r="U17" s="715">
        <v>0.11062960610028294</v>
      </c>
      <c r="V17" s="713">
        <v>-0.40299677546969226</v>
      </c>
      <c r="W17" s="714">
        <v>0.10612327136679411</v>
      </c>
      <c r="X17" s="714">
        <v>-0.53981071721752172</v>
      </c>
      <c r="Y17" s="715">
        <v>-0.22075975816602267</v>
      </c>
      <c r="Z17" s="715">
        <v>-0.30151509374660368</v>
      </c>
      <c r="AA17" s="401">
        <v>-4.2718568786422328E-2</v>
      </c>
    </row>
    <row r="18" spans="1:27" s="272" customFormat="1" x14ac:dyDescent="0.2">
      <c r="A18" s="146" t="s">
        <v>316</v>
      </c>
      <c r="B18" s="399">
        <v>-6.8289648025149918E-2</v>
      </c>
      <c r="C18" s="399">
        <v>-1.6942178498601468E-2</v>
      </c>
      <c r="D18" s="399">
        <v>-1.002426251200883E-2</v>
      </c>
      <c r="E18" s="399">
        <v>3.9393727144788171E-2</v>
      </c>
      <c r="F18" s="717">
        <v>-6.1102178604804935E-2</v>
      </c>
      <c r="G18" s="718">
        <v>4.5576063490061713E-2</v>
      </c>
      <c r="H18" s="718">
        <v>-3.5917187003699502E-2</v>
      </c>
      <c r="I18" s="718">
        <v>-9.3332971268726528E-2</v>
      </c>
      <c r="J18" s="718">
        <v>-0.11051479260502817</v>
      </c>
      <c r="K18" s="719">
        <v>-5.2129146957326289E-2</v>
      </c>
      <c r="L18" s="717">
        <v>1.8115678786088107E-3</v>
      </c>
      <c r="M18" s="718">
        <v>0.57350592936096367</v>
      </c>
      <c r="N18" s="719">
        <v>5.199313332847888E-2</v>
      </c>
      <c r="O18" s="147" t="s">
        <v>316</v>
      </c>
      <c r="P18" s="717">
        <v>3.3879917348429212E-2</v>
      </c>
      <c r="Q18" s="718">
        <v>-0.24312591365944303</v>
      </c>
      <c r="R18" s="718">
        <v>-1.6349692373268554E-2</v>
      </c>
      <c r="S18" s="718">
        <v>-0.14111363261865284</v>
      </c>
      <c r="T18" s="718">
        <v>0.26861694627495947</v>
      </c>
      <c r="U18" s="719">
        <v>1.0172024293977344E-3</v>
      </c>
      <c r="V18" s="717">
        <v>8.8081824339834025E-2</v>
      </c>
      <c r="W18" s="718">
        <v>-5.543147009333238E-2</v>
      </c>
      <c r="X18" s="718">
        <v>-7.8213567914906301E-2</v>
      </c>
      <c r="Y18" s="719">
        <v>-3.9963625782041601E-2</v>
      </c>
      <c r="Z18" s="719">
        <v>-0.27424750653170504</v>
      </c>
      <c r="AA18" s="399">
        <v>-3.8051603272488466E-2</v>
      </c>
    </row>
    <row r="19" spans="1:27" s="272" customFormat="1" x14ac:dyDescent="0.2">
      <c r="A19" s="145" t="s">
        <v>149</v>
      </c>
      <c r="B19" s="401">
        <v>7.8932621272393977E-3</v>
      </c>
      <c r="C19" s="401">
        <v>-1.8166084245712089E-3</v>
      </c>
      <c r="D19" s="401">
        <v>2.2256105641638824E-2</v>
      </c>
      <c r="E19" s="401">
        <v>1.5866412812103325E-2</v>
      </c>
      <c r="F19" s="713">
        <v>1.462801177375983E-2</v>
      </c>
      <c r="G19" s="714">
        <v>0.28730991995741739</v>
      </c>
      <c r="H19" s="714">
        <v>9.2640816269492721E-2</v>
      </c>
      <c r="I19" s="714">
        <v>1.4448937872943768E-2</v>
      </c>
      <c r="J19" s="714">
        <v>0.12695567934101337</v>
      </c>
      <c r="K19" s="715">
        <v>8.9133329995753963E-2</v>
      </c>
      <c r="L19" s="713">
        <v>0.24335935615432724</v>
      </c>
      <c r="M19" s="714">
        <v>0.7443887679548109</v>
      </c>
      <c r="N19" s="715">
        <v>0.29665682770769819</v>
      </c>
      <c r="O19" s="148" t="s">
        <v>149</v>
      </c>
      <c r="P19" s="713">
        <v>0.10610091303991998</v>
      </c>
      <c r="Q19" s="714">
        <v>0.15038578508937395</v>
      </c>
      <c r="R19" s="714">
        <v>0.14535240178630437</v>
      </c>
      <c r="S19" s="714">
        <v>-0.11219033582309967</v>
      </c>
      <c r="T19" s="714">
        <v>1.051239858735272</v>
      </c>
      <c r="U19" s="715">
        <v>0.1646773443916989</v>
      </c>
      <c r="V19" s="713">
        <v>0.20712275325049245</v>
      </c>
      <c r="W19" s="714">
        <v>0.11272067771231686</v>
      </c>
      <c r="X19" s="714">
        <v>-3.3599455465853523E-2</v>
      </c>
      <c r="Y19" s="715">
        <v>8.0455837158136978E-2</v>
      </c>
      <c r="Z19" s="715">
        <v>-0.39882991120605837</v>
      </c>
      <c r="AA19" s="401">
        <v>5.2382337832548309E-3</v>
      </c>
    </row>
    <row r="20" spans="1:27" x14ac:dyDescent="0.2">
      <c r="A20" s="721" t="s">
        <v>150</v>
      </c>
      <c r="B20" s="722"/>
      <c r="C20" s="723"/>
      <c r="D20" s="723"/>
      <c r="E20" s="723"/>
      <c r="F20" s="724"/>
      <c r="G20" s="725"/>
      <c r="H20" s="725"/>
      <c r="I20" s="725"/>
      <c r="J20" s="725"/>
      <c r="K20" s="722"/>
      <c r="L20" s="724"/>
      <c r="M20" s="725"/>
      <c r="N20" s="722"/>
      <c r="O20" s="760" t="s">
        <v>150</v>
      </c>
      <c r="P20" s="725"/>
      <c r="Q20" s="725"/>
      <c r="R20" s="725"/>
      <c r="S20" s="725"/>
      <c r="T20" s="725"/>
      <c r="U20" s="722"/>
      <c r="V20" s="725"/>
      <c r="W20" s="725"/>
      <c r="X20" s="725"/>
      <c r="Y20" s="722"/>
      <c r="Z20" s="723"/>
      <c r="AA20" s="723"/>
    </row>
    <row r="21" spans="1:27" s="272" customFormat="1" x14ac:dyDescent="0.2">
      <c r="A21" s="755" t="s">
        <v>305</v>
      </c>
      <c r="B21" s="401">
        <v>4.5721968992300743E-2</v>
      </c>
      <c r="C21" s="401">
        <v>-1.5170979570491738E-2</v>
      </c>
      <c r="D21" s="401">
        <v>-2.2632085011185077E-2</v>
      </c>
      <c r="E21" s="401">
        <v>3.3439972336328783E-2</v>
      </c>
      <c r="F21" s="713">
        <v>1.685202851815415E-2</v>
      </c>
      <c r="G21" s="714">
        <v>0.15413708048740005</v>
      </c>
      <c r="H21" s="714">
        <v>-0.11329868119380548</v>
      </c>
      <c r="I21" s="714">
        <v>-9.0360352842112301E-2</v>
      </c>
      <c r="J21" s="714">
        <v>8.5151971909342983E-3</v>
      </c>
      <c r="K21" s="715">
        <v>-2.990086614766585E-2</v>
      </c>
      <c r="L21" s="713">
        <v>0.19267712009607219</v>
      </c>
      <c r="M21" s="714">
        <v>5.6233811027112557E-2</v>
      </c>
      <c r="N21" s="715">
        <v>0.18368925316888629</v>
      </c>
      <c r="O21" s="761" t="s">
        <v>305</v>
      </c>
      <c r="P21" s="713">
        <v>-0.27009548554026075</v>
      </c>
      <c r="Q21" s="714">
        <v>0.90705275940021557</v>
      </c>
      <c r="R21" s="714">
        <v>0.59034365611999751</v>
      </c>
      <c r="S21" s="714">
        <v>3.6371757486299172E-2</v>
      </c>
      <c r="T21" s="714">
        <v>-0.12188687697618261</v>
      </c>
      <c r="U21" s="715">
        <v>-4.5927971745081564E-2</v>
      </c>
      <c r="V21" s="713">
        <v>0.4777918639829648</v>
      </c>
      <c r="W21" s="714">
        <v>0.3591462070003657</v>
      </c>
      <c r="X21" s="714">
        <v>4.6805527581395667E-2</v>
      </c>
      <c r="Y21" s="715">
        <v>0.31257936883530935</v>
      </c>
      <c r="Z21" s="713">
        <v>-0.31986585112900756</v>
      </c>
      <c r="AA21" s="401">
        <v>1.0013534741309948E-2</v>
      </c>
    </row>
    <row r="22" spans="1:27" s="272" customFormat="1" x14ac:dyDescent="0.2">
      <c r="A22" s="755" t="s">
        <v>306</v>
      </c>
      <c r="B22" s="401">
        <v>4.7650817512727039E-2</v>
      </c>
      <c r="C22" s="401">
        <v>-2.3738706006827259E-2</v>
      </c>
      <c r="D22" s="401">
        <v>-2.9994505444628228E-2</v>
      </c>
      <c r="E22" s="401">
        <v>5.1905930547426538E-2</v>
      </c>
      <c r="F22" s="713">
        <v>-0.12631060738234368</v>
      </c>
      <c r="G22" s="714">
        <v>-0.11039176404101569</v>
      </c>
      <c r="H22" s="714">
        <v>0.15573675083261085</v>
      </c>
      <c r="I22" s="714">
        <v>1.0837597475625405E-2</v>
      </c>
      <c r="J22" s="714">
        <v>-2.8859871408234428E-2</v>
      </c>
      <c r="K22" s="715">
        <v>6.6784749864874371E-3</v>
      </c>
      <c r="L22" s="713">
        <v>0.13169756024252477</v>
      </c>
      <c r="M22" s="714">
        <v>-0.22375552619997197</v>
      </c>
      <c r="N22" s="715">
        <v>9.7561211506525192E-2</v>
      </c>
      <c r="O22" s="761" t="s">
        <v>306</v>
      </c>
      <c r="P22" s="713">
        <v>0.81244965513573764</v>
      </c>
      <c r="Q22" s="714">
        <v>4.0928904824087429</v>
      </c>
      <c r="R22" s="714">
        <v>-0.23619225517303155</v>
      </c>
      <c r="S22" s="714">
        <v>1.3576060012433651</v>
      </c>
      <c r="T22" s="714">
        <v>1.192338826235543</v>
      </c>
      <c r="U22" s="715">
        <v>0.63914316545213579</v>
      </c>
      <c r="V22" s="713">
        <v>-1.9645802091071696E-3</v>
      </c>
      <c r="W22" s="714">
        <v>0.17310777731065063</v>
      </c>
      <c r="X22" s="714">
        <v>7.6248264752165174E-2</v>
      </c>
      <c r="Y22" s="715">
        <v>0.11710839250306093</v>
      </c>
      <c r="Z22" s="713">
        <v>-0.27585235536993358</v>
      </c>
      <c r="AA22" s="401">
        <v>1.431918015803002E-2</v>
      </c>
    </row>
    <row r="23" spans="1:27" s="272" customFormat="1" x14ac:dyDescent="0.2">
      <c r="A23" s="755" t="s">
        <v>307</v>
      </c>
      <c r="B23" s="401">
        <v>8.0078140600247538E-2</v>
      </c>
      <c r="C23" s="401">
        <v>-1.0679001666613841E-2</v>
      </c>
      <c r="D23" s="401">
        <v>-4.2476891815685147E-2</v>
      </c>
      <c r="E23" s="401">
        <v>3.9531324334443507E-2</v>
      </c>
      <c r="F23" s="713">
        <v>7.9762510037014955E-2</v>
      </c>
      <c r="G23" s="714">
        <v>4.6714049875633989E-2</v>
      </c>
      <c r="H23" s="714">
        <v>6.387224916498857E-2</v>
      </c>
      <c r="I23" s="714">
        <v>-1.6578587593589877E-2</v>
      </c>
      <c r="J23" s="714">
        <v>0.28534755742796847</v>
      </c>
      <c r="K23" s="715">
        <v>9.4562939320817607E-2</v>
      </c>
      <c r="L23" s="713">
        <v>0.13283866539699973</v>
      </c>
      <c r="M23" s="714">
        <v>0.19630954061604045</v>
      </c>
      <c r="N23" s="715">
        <v>0.13809196928022249</v>
      </c>
      <c r="O23" s="761" t="s">
        <v>307</v>
      </c>
      <c r="P23" s="713">
        <v>0.20341073025959355</v>
      </c>
      <c r="Q23" s="714">
        <v>2.3083692671521288</v>
      </c>
      <c r="R23" s="714">
        <v>5.1114199659353599E-2</v>
      </c>
      <c r="S23" s="714">
        <v>0.29537094855719026</v>
      </c>
      <c r="T23" s="714">
        <v>0.63219130587571248</v>
      </c>
      <c r="U23" s="715">
        <v>0.27375758239197534</v>
      </c>
      <c r="V23" s="713">
        <v>0.82563142964917535</v>
      </c>
      <c r="W23" s="714">
        <v>0.15437021903860515</v>
      </c>
      <c r="X23" s="714">
        <v>0.43747324050210401</v>
      </c>
      <c r="Y23" s="715">
        <v>0.36396833751797275</v>
      </c>
      <c r="Z23" s="713">
        <v>-0.2080751319689732</v>
      </c>
      <c r="AA23" s="401">
        <v>4.0187609258958146E-2</v>
      </c>
    </row>
    <row r="24" spans="1:27" s="272" customFormat="1" x14ac:dyDescent="0.2">
      <c r="A24" s="755" t="s">
        <v>308</v>
      </c>
      <c r="B24" s="401">
        <v>-4.7879223984207409E-3</v>
      </c>
      <c r="C24" s="401">
        <v>2.7620500348595423E-2</v>
      </c>
      <c r="D24" s="401">
        <v>-5.7115758980356146E-2</v>
      </c>
      <c r="E24" s="401">
        <v>0.1076437437000104</v>
      </c>
      <c r="F24" s="713">
        <v>0.12497332246076343</v>
      </c>
      <c r="G24" s="714">
        <v>0.35475502833042394</v>
      </c>
      <c r="H24" s="714">
        <v>0.25176309206899039</v>
      </c>
      <c r="I24" s="714">
        <v>0.28085562616830551</v>
      </c>
      <c r="J24" s="714">
        <v>0.23350443095914608</v>
      </c>
      <c r="K24" s="715">
        <v>0.21792545009290931</v>
      </c>
      <c r="L24" s="713">
        <v>0.33939665385485052</v>
      </c>
      <c r="M24" s="714">
        <v>0.3143610413107798</v>
      </c>
      <c r="N24" s="715">
        <v>0.3365711347371223</v>
      </c>
      <c r="O24" s="761" t="s">
        <v>308</v>
      </c>
      <c r="P24" s="713">
        <v>-0.15851512642683152</v>
      </c>
      <c r="Q24" s="714">
        <v>1.6095378126083917</v>
      </c>
      <c r="R24" s="714">
        <v>-0.63544943030014278</v>
      </c>
      <c r="S24" s="714">
        <v>0.35195053253897113</v>
      </c>
      <c r="T24" s="714">
        <v>0.63302984741749535</v>
      </c>
      <c r="U24" s="715">
        <v>-0.3226614616164778</v>
      </c>
      <c r="V24" s="713">
        <v>0.43083445115946262</v>
      </c>
      <c r="W24" s="714">
        <v>0.35437890414378059</v>
      </c>
      <c r="X24" s="714">
        <v>0.13284074748857755</v>
      </c>
      <c r="Y24" s="715">
        <v>0.295012926664036</v>
      </c>
      <c r="Z24" s="713">
        <v>-0.3061515111089308</v>
      </c>
      <c r="AA24" s="401">
        <v>5.0537964742145558E-3</v>
      </c>
    </row>
    <row r="25" spans="1:27" s="272" customFormat="1" x14ac:dyDescent="0.2">
      <c r="A25" s="755" t="s">
        <v>309</v>
      </c>
      <c r="B25" s="401">
        <v>-3.415372895721136E-3</v>
      </c>
      <c r="C25" s="401">
        <v>-4.4966935726383772E-3</v>
      </c>
      <c r="D25" s="401">
        <v>-0.22386520512517538</v>
      </c>
      <c r="E25" s="401">
        <v>0.21644317748122566</v>
      </c>
      <c r="F25" s="713">
        <v>4.6112021539166381E-3</v>
      </c>
      <c r="G25" s="714">
        <v>0.10831635455050592</v>
      </c>
      <c r="H25" s="714">
        <v>7.615840668573215E-2</v>
      </c>
      <c r="I25" s="714">
        <v>-0.16839230924947146</v>
      </c>
      <c r="J25" s="714">
        <v>0.11383170788186492</v>
      </c>
      <c r="K25" s="715">
        <v>4.683957199947697E-2</v>
      </c>
      <c r="L25" s="713">
        <v>0.23657453931874617</v>
      </c>
      <c r="M25" s="714">
        <v>0.51359525306889897</v>
      </c>
      <c r="N25" s="715">
        <v>0.26483773842791614</v>
      </c>
      <c r="O25" s="761" t="s">
        <v>309</v>
      </c>
      <c r="P25" s="713">
        <v>7.7386509431327299E-2</v>
      </c>
      <c r="Q25" s="714">
        <v>0.93673614692586726</v>
      </c>
      <c r="R25" s="714">
        <v>0.31762649068110727</v>
      </c>
      <c r="S25" s="714">
        <v>0.55807728402786494</v>
      </c>
      <c r="T25" s="714">
        <v>0.4773368391895576</v>
      </c>
      <c r="U25" s="715">
        <v>0.1635232765370358</v>
      </c>
      <c r="V25" s="713">
        <v>0.43656475128793004</v>
      </c>
      <c r="W25" s="714">
        <v>0.31887226205102626</v>
      </c>
      <c r="X25" s="714">
        <v>-1.2299809466462808E-2</v>
      </c>
      <c r="Y25" s="715">
        <v>0.23618942241308893</v>
      </c>
      <c r="Z25" s="713">
        <v>-0.33772485725239565</v>
      </c>
      <c r="AA25" s="401">
        <v>-3.1603123168435499E-3</v>
      </c>
    </row>
    <row r="26" spans="1:27" s="272" customFormat="1" x14ac:dyDescent="0.2">
      <c r="A26" s="755" t="s">
        <v>310</v>
      </c>
      <c r="B26" s="401">
        <v>0.10275001057006738</v>
      </c>
      <c r="C26" s="401">
        <v>-4.1755873385863507E-2</v>
      </c>
      <c r="D26" s="401">
        <v>-9.0469522617115827E-2</v>
      </c>
      <c r="E26" s="401">
        <v>0.18337095438219153</v>
      </c>
      <c r="F26" s="713">
        <v>-9.8329269080054793E-2</v>
      </c>
      <c r="G26" s="714">
        <v>3.4909793670980793E-2</v>
      </c>
      <c r="H26" s="714">
        <v>-5.6005005901338389E-3</v>
      </c>
      <c r="I26" s="714">
        <v>0.18419193223889629</v>
      </c>
      <c r="J26" s="714">
        <v>-2.2315344670717607E-2</v>
      </c>
      <c r="K26" s="715">
        <v>-2.1752558371948894E-2</v>
      </c>
      <c r="L26" s="713">
        <v>0.1772205513138565</v>
      </c>
      <c r="M26" s="714">
        <v>0.30205849392066075</v>
      </c>
      <c r="N26" s="715">
        <v>0.191847229923781</v>
      </c>
      <c r="O26" s="761" t="s">
        <v>310</v>
      </c>
      <c r="P26" s="713">
        <v>-8.3182760864271565E-2</v>
      </c>
      <c r="Q26" s="714">
        <v>0.91613595750652554</v>
      </c>
      <c r="R26" s="714">
        <v>-6.6268466171191975E-2</v>
      </c>
      <c r="S26" s="714">
        <v>-0.54227230736367771</v>
      </c>
      <c r="T26" s="714">
        <v>0.37759481178918697</v>
      </c>
      <c r="U26" s="715">
        <v>-6.2865337480629391E-2</v>
      </c>
      <c r="V26" s="713">
        <v>1.2689275187047531</v>
      </c>
      <c r="W26" s="714">
        <v>0.24968092826665522</v>
      </c>
      <c r="X26" s="714">
        <v>0.43309896030753281</v>
      </c>
      <c r="Y26" s="715">
        <v>0.43893037061852325</v>
      </c>
      <c r="Z26" s="713">
        <v>-0.31047114184992719</v>
      </c>
      <c r="AA26" s="401">
        <v>3.5614116079881519E-2</v>
      </c>
    </row>
    <row r="27" spans="1:27" s="272" customFormat="1" x14ac:dyDescent="0.2">
      <c r="A27" s="755" t="s">
        <v>311</v>
      </c>
      <c r="B27" s="401">
        <v>3.4792911337483634E-2</v>
      </c>
      <c r="C27" s="401">
        <v>3.2675907316163988E-2</v>
      </c>
      <c r="D27" s="401">
        <v>-9.8785620116360384E-2</v>
      </c>
      <c r="E27" s="401">
        <v>4.5284182314360821E-2</v>
      </c>
      <c r="F27" s="713">
        <v>5.2619356105092274E-2</v>
      </c>
      <c r="G27" s="714">
        <v>0.23175190982737703</v>
      </c>
      <c r="H27" s="714">
        <v>2.3037555226160356E-2</v>
      </c>
      <c r="I27" s="714">
        <v>0.10299860879516975</v>
      </c>
      <c r="J27" s="714">
        <v>-2.5937588108493337E-3</v>
      </c>
      <c r="K27" s="715">
        <v>5.6133608041611049E-2</v>
      </c>
      <c r="L27" s="713">
        <v>0.17883322843496519</v>
      </c>
      <c r="M27" s="714">
        <v>0.35632677926477951</v>
      </c>
      <c r="N27" s="715">
        <v>0.20416867080003964</v>
      </c>
      <c r="O27" s="761" t="s">
        <v>311</v>
      </c>
      <c r="P27" s="713">
        <v>-0.12349613827673001</v>
      </c>
      <c r="Q27" s="714">
        <v>0.31602770954849047</v>
      </c>
      <c r="R27" s="714">
        <v>0.20651162396159761</v>
      </c>
      <c r="S27" s="714">
        <v>8.872114266552944E-2</v>
      </c>
      <c r="T27" s="714">
        <v>0.68103701475519851</v>
      </c>
      <c r="U27" s="715">
        <v>1.4956694421284888E-2</v>
      </c>
      <c r="V27" s="713">
        <v>5.0917022550263979E-2</v>
      </c>
      <c r="W27" s="714">
        <v>-0.16857633034376363</v>
      </c>
      <c r="X27" s="714">
        <v>2.0896009350477529E-2</v>
      </c>
      <c r="Y27" s="715">
        <v>-6.2783205983607315E-2</v>
      </c>
      <c r="Z27" s="713">
        <v>0.11060473813513583</v>
      </c>
      <c r="AA27" s="401">
        <v>3.8635096037235916E-2</v>
      </c>
    </row>
    <row r="28" spans="1:27" s="272" customFormat="1" x14ac:dyDescent="0.2">
      <c r="A28" s="755" t="s">
        <v>312</v>
      </c>
      <c r="B28" s="401">
        <v>-1.4272191247181376E-2</v>
      </c>
      <c r="C28" s="401">
        <v>3.5804070628214335E-2</v>
      </c>
      <c r="D28" s="401">
        <v>7.7310831131871982E-2</v>
      </c>
      <c r="E28" s="401">
        <v>3.6109213929213402E-2</v>
      </c>
      <c r="F28" s="713">
        <v>3.1179268158353368E-2</v>
      </c>
      <c r="G28" s="714">
        <v>0.33917755200405497</v>
      </c>
      <c r="H28" s="714">
        <v>0.21829132479120772</v>
      </c>
      <c r="I28" s="714">
        <v>-8.5483857778826278E-2</v>
      </c>
      <c r="J28" s="714">
        <v>9.8212863312000076E-2</v>
      </c>
      <c r="K28" s="715">
        <v>0.10342032344888685</v>
      </c>
      <c r="L28" s="713">
        <v>0.24881443704624262</v>
      </c>
      <c r="M28" s="714">
        <v>0.41962875172631553</v>
      </c>
      <c r="N28" s="715">
        <v>0.27619530194152908</v>
      </c>
      <c r="O28" s="761" t="s">
        <v>312</v>
      </c>
      <c r="P28" s="713">
        <v>0.11098227611617095</v>
      </c>
      <c r="Q28" s="714">
        <v>1.0045571030382985</v>
      </c>
      <c r="R28" s="714">
        <v>0.14075780358401202</v>
      </c>
      <c r="S28" s="714">
        <v>1.2534317285860412</v>
      </c>
      <c r="T28" s="714">
        <v>0.70220904716938337</v>
      </c>
      <c r="U28" s="715">
        <v>0.21134565265307992</v>
      </c>
      <c r="V28" s="713">
        <v>0.23150483058450044</v>
      </c>
      <c r="W28" s="714">
        <v>0.27193753800308795</v>
      </c>
      <c r="X28" s="714">
        <v>0.40914904363113269</v>
      </c>
      <c r="Y28" s="715">
        <v>0.31285465294047032</v>
      </c>
      <c r="Z28" s="713">
        <v>-0.28237527361991943</v>
      </c>
      <c r="AA28" s="401">
        <v>2.618410045330144E-3</v>
      </c>
    </row>
    <row r="29" spans="1:27" s="272" customFormat="1" x14ac:dyDescent="0.2">
      <c r="A29" s="755" t="s">
        <v>313</v>
      </c>
      <c r="B29" s="401">
        <v>-4.0359330438372476E-2</v>
      </c>
      <c r="C29" s="401">
        <v>1.3230246698769932E-4</v>
      </c>
      <c r="D29" s="401">
        <v>0.19448004357116844</v>
      </c>
      <c r="E29" s="401">
        <v>0.10656922360774312</v>
      </c>
      <c r="F29" s="713">
        <v>7.0664338498786616E-2</v>
      </c>
      <c r="G29" s="714">
        <v>0.36646628311445761</v>
      </c>
      <c r="H29" s="714">
        <v>7.3326691173976499E-2</v>
      </c>
      <c r="I29" s="714">
        <v>4.7835998117537137E-2</v>
      </c>
      <c r="J29" s="714">
        <v>0.20723522183974707</v>
      </c>
      <c r="K29" s="715">
        <v>0.10901072834812298</v>
      </c>
      <c r="L29" s="713">
        <v>0.18391323175879948</v>
      </c>
      <c r="M29" s="714">
        <v>1.2064630697113241</v>
      </c>
      <c r="N29" s="715">
        <v>0.27287156392503342</v>
      </c>
      <c r="O29" s="761" t="s">
        <v>313</v>
      </c>
      <c r="P29" s="713">
        <v>1.5001686652656776E-2</v>
      </c>
      <c r="Q29" s="714">
        <v>0.43061883665486267</v>
      </c>
      <c r="R29" s="714">
        <v>-3.6084564538088171E-2</v>
      </c>
      <c r="S29" s="714">
        <v>0.32831202485224664</v>
      </c>
      <c r="T29" s="714">
        <v>0.75001309138844507</v>
      </c>
      <c r="U29" s="715">
        <v>7.2075536429041742E-2</v>
      </c>
      <c r="V29" s="713">
        <v>9.4313678221490838E-2</v>
      </c>
      <c r="W29" s="714">
        <v>0.24771310057157381</v>
      </c>
      <c r="X29" s="714">
        <v>3.9960913520765251E-2</v>
      </c>
      <c r="Y29" s="715">
        <v>0.15658103315536431</v>
      </c>
      <c r="Z29" s="713">
        <v>-0.25203118716218564</v>
      </c>
      <c r="AA29" s="401">
        <v>-1.6713544381374845E-2</v>
      </c>
    </row>
    <row r="30" spans="1:27" s="272" customFormat="1" x14ac:dyDescent="0.2">
      <c r="A30" s="755" t="s">
        <v>314</v>
      </c>
      <c r="B30" s="401">
        <v>-5.9382122764799927E-2</v>
      </c>
      <c r="C30" s="401">
        <v>-2.4068801317398081E-2</v>
      </c>
      <c r="D30" s="401">
        <v>0.17547170762385389</v>
      </c>
      <c r="E30" s="401">
        <v>5.4787581512844241E-2</v>
      </c>
      <c r="F30" s="713">
        <v>8.7211235957395994E-2</v>
      </c>
      <c r="G30" s="714">
        <v>0.26267368727404361</v>
      </c>
      <c r="H30" s="714">
        <v>0.1484588138014753</v>
      </c>
      <c r="I30" s="714">
        <v>-1.3413539891593218E-2</v>
      </c>
      <c r="J30" s="714">
        <v>0.34243676681647695</v>
      </c>
      <c r="K30" s="715">
        <v>0.15701850595514744</v>
      </c>
      <c r="L30" s="713">
        <v>6.9740868315992355E-2</v>
      </c>
      <c r="M30" s="714">
        <v>1.113563255149673</v>
      </c>
      <c r="N30" s="715">
        <v>0.16445662234074865</v>
      </c>
      <c r="O30" s="761" t="s">
        <v>314</v>
      </c>
      <c r="P30" s="713">
        <v>-0.2464736180689685</v>
      </c>
      <c r="Q30" s="714">
        <v>0.88663541574099303</v>
      </c>
      <c r="R30" s="714">
        <v>0.17460692053172888</v>
      </c>
      <c r="S30" s="714">
        <v>0.33049045111662645</v>
      </c>
      <c r="T30" s="714">
        <v>1.0479491095102094</v>
      </c>
      <c r="U30" s="715">
        <v>-8.7011948037820974E-2</v>
      </c>
      <c r="V30" s="713">
        <v>6.8860216659418994E-2</v>
      </c>
      <c r="W30" s="714">
        <v>-5.7555698218045293E-2</v>
      </c>
      <c r="X30" s="714">
        <v>-7.0756583281252561E-2</v>
      </c>
      <c r="Y30" s="715">
        <v>-4.1499852674696691E-2</v>
      </c>
      <c r="Z30" s="713">
        <v>-0.18991947998553282</v>
      </c>
      <c r="AA30" s="401">
        <v>-3.6740783297195101E-2</v>
      </c>
    </row>
    <row r="31" spans="1:27" s="272" customFormat="1" x14ac:dyDescent="0.2">
      <c r="A31" s="755" t="s">
        <v>315</v>
      </c>
      <c r="B31" s="401">
        <v>-6.423448438933721E-2</v>
      </c>
      <c r="C31" s="401">
        <v>-7.8311386576426778E-2</v>
      </c>
      <c r="D31" s="401">
        <v>4.808294792193113E-2</v>
      </c>
      <c r="E31" s="401">
        <v>0.12019670209301214</v>
      </c>
      <c r="F31" s="713">
        <v>0.12428790774872489</v>
      </c>
      <c r="G31" s="714">
        <v>0.33166796250453201</v>
      </c>
      <c r="H31" s="714">
        <v>0.11759214612732571</v>
      </c>
      <c r="I31" s="714">
        <v>5.5512997485970716E-2</v>
      </c>
      <c r="J31" s="714">
        <v>9.0787072271587554E-3</v>
      </c>
      <c r="K31" s="715">
        <v>0.11200451824476221</v>
      </c>
      <c r="L31" s="713">
        <v>2.9744043029858558E-2</v>
      </c>
      <c r="M31" s="714">
        <v>1.2270033959275275</v>
      </c>
      <c r="N31" s="715">
        <v>0.12545644908960152</v>
      </c>
      <c r="O31" s="761" t="s">
        <v>315</v>
      </c>
      <c r="P31" s="713">
        <v>-0.26770407018287112</v>
      </c>
      <c r="Q31" s="714">
        <v>0.15945248829346159</v>
      </c>
      <c r="R31" s="714">
        <v>7.4568859708868951E-2</v>
      </c>
      <c r="S31" s="714">
        <v>1.665075068372285</v>
      </c>
      <c r="T31" s="714">
        <v>-0.13659855941626864</v>
      </c>
      <c r="U31" s="715">
        <v>-0.14620128937540189</v>
      </c>
      <c r="V31" s="713">
        <v>-0.40807062288519369</v>
      </c>
      <c r="W31" s="714">
        <v>9.7669292405970554E-2</v>
      </c>
      <c r="X31" s="714">
        <v>-0.51908976751545821</v>
      </c>
      <c r="Y31" s="715">
        <v>-0.21235804068098174</v>
      </c>
      <c r="Z31" s="713">
        <v>-0.13034054120946592</v>
      </c>
      <c r="AA31" s="401">
        <v>-5.4553407546587329E-2</v>
      </c>
    </row>
    <row r="32" spans="1:27" s="272" customFormat="1" x14ac:dyDescent="0.2">
      <c r="A32" s="755" t="s">
        <v>316</v>
      </c>
      <c r="B32" s="399">
        <v>-7.0986722601724561E-2</v>
      </c>
      <c r="C32" s="399">
        <v>-2.7730618313135946E-2</v>
      </c>
      <c r="D32" s="399">
        <v>0.22242949101444376</v>
      </c>
      <c r="E32" s="399">
        <v>-2.1499727130246615E-2</v>
      </c>
      <c r="F32" s="717">
        <v>-5.0910889851281671E-2</v>
      </c>
      <c r="G32" s="718">
        <v>-0.12865164688901021</v>
      </c>
      <c r="H32" s="718">
        <v>-4.5172431876274399E-2</v>
      </c>
      <c r="I32" s="718">
        <v>-8.0287944798012378E-2</v>
      </c>
      <c r="J32" s="718">
        <v>-1.0107896060044141E-2</v>
      </c>
      <c r="K32" s="719">
        <v>-5.1459134019380737E-2</v>
      </c>
      <c r="L32" s="717">
        <v>0.18069641320344521</v>
      </c>
      <c r="M32" s="718">
        <v>2.0788860183592175</v>
      </c>
      <c r="N32" s="719">
        <v>0.33550083974346268</v>
      </c>
      <c r="O32" s="761" t="s">
        <v>316</v>
      </c>
      <c r="P32" s="713">
        <v>-0.19469501005178158</v>
      </c>
      <c r="Q32" s="714">
        <v>0.19307754729032878</v>
      </c>
      <c r="R32" s="714">
        <v>5.7043109853452068E-2</v>
      </c>
      <c r="S32" s="714">
        <v>-0.19390410027678451</v>
      </c>
      <c r="T32" s="714">
        <v>-0.2670597979324203</v>
      </c>
      <c r="U32" s="715">
        <v>-0.14425407351182362</v>
      </c>
      <c r="V32" s="713">
        <v>7.2574534834298321E-2</v>
      </c>
      <c r="W32" s="714">
        <v>-4.1381440877606979E-2</v>
      </c>
      <c r="X32" s="714">
        <v>-0.17563327008571417</v>
      </c>
      <c r="Y32" s="715">
        <v>-6.1720540519039302E-2</v>
      </c>
      <c r="Z32" s="713">
        <v>-8.9692711949657888E-2</v>
      </c>
      <c r="AA32" s="401">
        <v>-5.201455645265729E-2</v>
      </c>
    </row>
    <row r="33" spans="1:27" s="272" customFormat="1" x14ac:dyDescent="0.2">
      <c r="A33" s="762" t="s">
        <v>149</v>
      </c>
      <c r="B33" s="401">
        <v>4.4570920814521742E-3</v>
      </c>
      <c r="C33" s="401">
        <v>-1.0859616118564452E-2</v>
      </c>
      <c r="D33" s="401">
        <v>2.3335208807175656E-2</v>
      </c>
      <c r="E33" s="401">
        <v>5.9887022182148808E-2</v>
      </c>
      <c r="F33" s="713">
        <v>3.048649223447164E-2</v>
      </c>
      <c r="G33" s="714">
        <v>0.18213713893387817</v>
      </c>
      <c r="H33" s="714">
        <v>8.5043336162297756E-2</v>
      </c>
      <c r="I33" s="714">
        <v>-5.5195282015244596E-3</v>
      </c>
      <c r="J33" s="714">
        <v>9.5703715343734563E-2</v>
      </c>
      <c r="K33" s="715">
        <v>7.108061619216155E-2</v>
      </c>
      <c r="L33" s="713">
        <v>0.1758781665656266</v>
      </c>
      <c r="M33" s="714">
        <v>0.64699668776577157</v>
      </c>
      <c r="N33" s="715">
        <v>0.22387475976336613</v>
      </c>
      <c r="O33" s="763" t="s">
        <v>149</v>
      </c>
      <c r="P33" s="764">
        <v>-4.6527957131658804E-2</v>
      </c>
      <c r="Q33" s="765">
        <v>0.7923612177228303</v>
      </c>
      <c r="R33" s="765">
        <v>-3.1244896631082764E-2</v>
      </c>
      <c r="S33" s="765">
        <v>0.16212315514004882</v>
      </c>
      <c r="T33" s="765">
        <v>0.37189623539120609</v>
      </c>
      <c r="U33" s="766">
        <v>1.5353443199678019E-2</v>
      </c>
      <c r="V33" s="764">
        <v>0.21565679638227908</v>
      </c>
      <c r="W33" s="765">
        <v>0.12457213509604803</v>
      </c>
      <c r="X33" s="765">
        <v>2.4848636202150054E-2</v>
      </c>
      <c r="Y33" s="766">
        <v>0.10921005847600362</v>
      </c>
      <c r="Z33" s="764">
        <v>-0.20946298787614615</v>
      </c>
      <c r="AA33" s="767">
        <v>-5.4983861827040403E-4</v>
      </c>
    </row>
    <row r="34" spans="1:27" x14ac:dyDescent="0.2">
      <c r="A34" s="727" t="s">
        <v>151</v>
      </c>
      <c r="B34" s="722"/>
      <c r="C34" s="723"/>
      <c r="D34" s="723"/>
      <c r="E34" s="723"/>
      <c r="F34" s="724"/>
      <c r="G34" s="725"/>
      <c r="H34" s="725"/>
      <c r="I34" s="725"/>
      <c r="J34" s="725"/>
      <c r="K34" s="722"/>
      <c r="L34" s="724"/>
      <c r="M34" s="725"/>
      <c r="N34" s="722"/>
      <c r="O34" s="760" t="s">
        <v>151</v>
      </c>
      <c r="P34" s="725"/>
      <c r="Q34" s="725"/>
      <c r="R34" s="725"/>
      <c r="S34" s="725"/>
      <c r="T34" s="725"/>
      <c r="U34" s="722"/>
      <c r="V34" s="725"/>
      <c r="W34" s="725"/>
      <c r="X34" s="725"/>
      <c r="Y34" s="722"/>
      <c r="Z34" s="723"/>
      <c r="AA34" s="723"/>
    </row>
    <row r="35" spans="1:27" s="272" customFormat="1" x14ac:dyDescent="0.2">
      <c r="A35" s="755" t="s">
        <v>305</v>
      </c>
      <c r="B35" s="401">
        <v>-0.21469834219097272</v>
      </c>
      <c r="C35" s="401">
        <v>1.5632242405261505</v>
      </c>
      <c r="D35" s="401">
        <v>4.1321665106652583E-2</v>
      </c>
      <c r="E35" s="401">
        <v>-1.3773690997726296E-2</v>
      </c>
      <c r="F35" s="713">
        <v>-0.36473137467337968</v>
      </c>
      <c r="G35" s="714">
        <v>1.3544520547945211</v>
      </c>
      <c r="H35" s="714">
        <v>-0.30216450216450219</v>
      </c>
      <c r="I35" s="714">
        <v>4.098360655737876E-3</v>
      </c>
      <c r="J35" s="714">
        <v>-0.39894575379820796</v>
      </c>
      <c r="K35" s="715">
        <v>3.9878756515379976E-2</v>
      </c>
      <c r="L35" s="713">
        <v>-0.13336521096383325</v>
      </c>
      <c r="M35" s="714">
        <v>-0.13187460795626127</v>
      </c>
      <c r="N35" s="715">
        <v>-0.13325285596991221</v>
      </c>
      <c r="O35" s="761" t="s">
        <v>305</v>
      </c>
      <c r="P35" s="713">
        <v>-0.3194803880027407</v>
      </c>
      <c r="Q35" s="714">
        <v>-0.45741165533200612</v>
      </c>
      <c r="R35" s="714">
        <v>0.13630833812081389</v>
      </c>
      <c r="S35" s="714">
        <v>0.62519287794013056</v>
      </c>
      <c r="T35" s="714">
        <v>-0.14993723268344206</v>
      </c>
      <c r="U35" s="715">
        <v>-7.9780270203606674E-2</v>
      </c>
      <c r="V35" s="768">
        <v>-0.74236111111111103</v>
      </c>
      <c r="W35" s="769">
        <v>-0.5409309791332263</v>
      </c>
      <c r="X35" s="769">
        <v>-0.47244897959183685</v>
      </c>
      <c r="Y35" s="770">
        <v>-0.57050673752135139</v>
      </c>
      <c r="Z35" s="713">
        <v>-0.66097527084461616</v>
      </c>
      <c r="AA35" s="401">
        <v>-3.9142763669838709E-2</v>
      </c>
    </row>
    <row r="36" spans="1:27" s="272" customFormat="1" x14ac:dyDescent="0.2">
      <c r="A36" s="755" t="s">
        <v>306</v>
      </c>
      <c r="B36" s="401">
        <v>3.8626608783690521</v>
      </c>
      <c r="C36" s="401">
        <v>-0.11192687226270759</v>
      </c>
      <c r="D36" s="401">
        <v>5.7013121512732745E-2</v>
      </c>
      <c r="E36" s="401">
        <v>-0.11481978475898791</v>
      </c>
      <c r="F36" s="713">
        <v>-1.307397959183676E-2</v>
      </c>
      <c r="G36" s="714">
        <v>-0.32706570706515792</v>
      </c>
      <c r="H36" s="714">
        <v>-0.39413741598207619</v>
      </c>
      <c r="I36" s="714">
        <v>0.4225441606303213</v>
      </c>
      <c r="J36" s="714">
        <v>1.654690618762475</v>
      </c>
      <c r="K36" s="715">
        <v>-0.18576885272443877</v>
      </c>
      <c r="L36" s="713">
        <v>2.3509457117190102E-2</v>
      </c>
      <c r="M36" s="714">
        <v>0.35678533994417649</v>
      </c>
      <c r="N36" s="715">
        <v>3.9567930569256671E-2</v>
      </c>
      <c r="O36" s="761" t="s">
        <v>306</v>
      </c>
      <c r="P36" s="713">
        <v>2.7163715117791285</v>
      </c>
      <c r="Q36" s="714">
        <v>1.8752820512820518</v>
      </c>
      <c r="R36" s="714">
        <v>-0.10205216800444228</v>
      </c>
      <c r="S36" s="714">
        <v>-0.33626173096976009</v>
      </c>
      <c r="T36" s="714">
        <v>0.82336749342764493</v>
      </c>
      <c r="U36" s="715">
        <v>0.45451132151754869</v>
      </c>
      <c r="V36" s="768">
        <v>-0.46138211382113814</v>
      </c>
      <c r="W36" s="769">
        <v>0.41818181818181821</v>
      </c>
      <c r="X36" s="769">
        <v>-0.73406593406593412</v>
      </c>
      <c r="Y36" s="770">
        <v>-0.48516204607575153</v>
      </c>
      <c r="Z36" s="713">
        <v>-0.5706756075957693</v>
      </c>
      <c r="AA36" s="401">
        <v>3.5811120658646445E-4</v>
      </c>
    </row>
    <row r="37" spans="1:27" s="272" customFormat="1" x14ac:dyDescent="0.2">
      <c r="A37" s="755" t="s">
        <v>307</v>
      </c>
      <c r="B37" s="401">
        <v>0.8520580893899492</v>
      </c>
      <c r="C37" s="401">
        <v>1.2254804477176853</v>
      </c>
      <c r="D37" s="401">
        <v>0.11575528956066128</v>
      </c>
      <c r="E37" s="401">
        <v>-1.166120100958512E-2</v>
      </c>
      <c r="F37" s="713">
        <v>-0.56992170508916917</v>
      </c>
      <c r="G37" s="714">
        <v>3.6877124183006531</v>
      </c>
      <c r="H37" s="714">
        <v>-0.29771505376344076</v>
      </c>
      <c r="I37" s="714">
        <v>-0.28278688524590156</v>
      </c>
      <c r="J37" s="714">
        <v>-0.13931221069095978</v>
      </c>
      <c r="K37" s="715">
        <v>-0.29859779325344915</v>
      </c>
      <c r="L37" s="713">
        <v>0.15182104488523374</v>
      </c>
      <c r="M37" s="714">
        <v>0.4979857740021576</v>
      </c>
      <c r="N37" s="715">
        <v>0.17660591884967447</v>
      </c>
      <c r="O37" s="761" t="s">
        <v>307</v>
      </c>
      <c r="P37" s="713">
        <v>9.2499773179040234E-2</v>
      </c>
      <c r="Q37" s="714">
        <v>0.35599050118735143</v>
      </c>
      <c r="R37" s="714">
        <v>9.0732424137660361E-2</v>
      </c>
      <c r="S37" s="714">
        <v>0.37433894230769238</v>
      </c>
      <c r="T37" s="714">
        <v>0.96061240133418946</v>
      </c>
      <c r="U37" s="715">
        <v>0.11856804438523394</v>
      </c>
      <c r="V37" s="768">
        <v>9.6551724137931005E-2</v>
      </c>
      <c r="W37" s="769">
        <v>3.4090909090909172E-2</v>
      </c>
      <c r="X37" s="769">
        <v>-0.33834586466165417</v>
      </c>
      <c r="Y37" s="770">
        <v>-0.1841449603624008</v>
      </c>
      <c r="Z37" s="713">
        <v>-0.50675027897295088</v>
      </c>
      <c r="AA37" s="401">
        <v>3.5966199528787435E-2</v>
      </c>
    </row>
    <row r="38" spans="1:27" s="272" customFormat="1" x14ac:dyDescent="0.2">
      <c r="A38" s="755" t="s">
        <v>308</v>
      </c>
      <c r="B38" s="401">
        <v>2.555417639595349</v>
      </c>
      <c r="C38" s="401">
        <v>0.38635499250622907</v>
      </c>
      <c r="D38" s="401">
        <v>4.5552310238105242E-2</v>
      </c>
      <c r="E38" s="401">
        <v>-0.10526223167459314</v>
      </c>
      <c r="F38" s="713">
        <v>0.66404947696470429</v>
      </c>
      <c r="G38" s="714">
        <v>-0.5524509803921569</v>
      </c>
      <c r="H38" s="714">
        <v>-0.21771292084807359</v>
      </c>
      <c r="I38" s="714">
        <v>0.31292517006802734</v>
      </c>
      <c r="J38" s="714">
        <v>0.84781144781144779</v>
      </c>
      <c r="K38" s="715">
        <v>-1.7900141657462898E-2</v>
      </c>
      <c r="L38" s="713">
        <v>0.44874778999802012</v>
      </c>
      <c r="M38" s="714">
        <v>1.4412523816385683</v>
      </c>
      <c r="N38" s="715">
        <v>0.52650309465811973</v>
      </c>
      <c r="O38" s="761" t="s">
        <v>308</v>
      </c>
      <c r="P38" s="713">
        <v>0.24658065505375948</v>
      </c>
      <c r="Q38" s="714">
        <v>0.99330782608695656</v>
      </c>
      <c r="R38" s="714">
        <v>0.1557824810954147</v>
      </c>
      <c r="S38" s="714">
        <v>3.5280706754061031E-2</v>
      </c>
      <c r="T38" s="714">
        <v>0.59677856788841921</v>
      </c>
      <c r="U38" s="715">
        <v>0.20837005689735477</v>
      </c>
      <c r="V38" s="768">
        <v>2.3125</v>
      </c>
      <c r="W38" s="769">
        <v>-0.23529411764705888</v>
      </c>
      <c r="X38" s="769">
        <v>-0.4028571428571428</v>
      </c>
      <c r="Y38" s="770">
        <v>-0.24910233393177728</v>
      </c>
      <c r="Z38" s="713">
        <v>-0.61827473997077909</v>
      </c>
      <c r="AA38" s="401">
        <v>5.9481108371179925E-3</v>
      </c>
    </row>
    <row r="39" spans="1:27" s="272" customFormat="1" x14ac:dyDescent="0.2">
      <c r="A39" s="755" t="s">
        <v>309</v>
      </c>
      <c r="B39" s="401">
        <v>-0.17189777361960901</v>
      </c>
      <c r="C39" s="401">
        <v>0.21391695416461354</v>
      </c>
      <c r="D39" s="401">
        <v>3.7660205043547501E-2</v>
      </c>
      <c r="E39" s="401">
        <v>4.7074490750138587E-3</v>
      </c>
      <c r="F39" s="713">
        <v>8.2465700483091986E-2</v>
      </c>
      <c r="G39" s="714">
        <v>1.2529069767441858</v>
      </c>
      <c r="H39" s="714">
        <v>0.86685407615640164</v>
      </c>
      <c r="I39" s="714">
        <v>0.12195423623995016</v>
      </c>
      <c r="J39" s="714">
        <v>0.66044776119402981</v>
      </c>
      <c r="K39" s="715">
        <v>0.67112682317133676</v>
      </c>
      <c r="L39" s="713">
        <v>0.37087358566537021</v>
      </c>
      <c r="M39" s="714">
        <v>1.1569507939388539</v>
      </c>
      <c r="N39" s="715">
        <v>0.44024131558144219</v>
      </c>
      <c r="O39" s="761" t="s">
        <v>309</v>
      </c>
      <c r="P39" s="713">
        <v>-0.10722265050788737</v>
      </c>
      <c r="Q39" s="714">
        <v>-0.38609420621240365</v>
      </c>
      <c r="R39" s="714">
        <v>0.57344080203558789</v>
      </c>
      <c r="S39" s="714">
        <v>-0.10153104279686542</v>
      </c>
      <c r="T39" s="714">
        <v>0.86916423211319271</v>
      </c>
      <c r="U39" s="715">
        <v>0.2939012764701272</v>
      </c>
      <c r="V39" s="768">
        <v>1.5853658536585362</v>
      </c>
      <c r="W39" s="769">
        <v>-0.24064171122994649</v>
      </c>
      <c r="X39" s="769">
        <v>-0.60109890109890107</v>
      </c>
      <c r="Y39" s="770">
        <v>-0.33787837469320958</v>
      </c>
      <c r="Z39" s="713">
        <v>-0.67287484593411451</v>
      </c>
      <c r="AA39" s="401">
        <v>3.9741619136867357E-2</v>
      </c>
    </row>
    <row r="40" spans="1:27" s="272" customFormat="1" x14ac:dyDescent="0.2">
      <c r="A40" s="755" t="s">
        <v>310</v>
      </c>
      <c r="B40" s="401">
        <v>0.25305347231988629</v>
      </c>
      <c r="C40" s="401">
        <v>-0.10814897816347002</v>
      </c>
      <c r="D40" s="401">
        <v>-3.7716022842257502E-2</v>
      </c>
      <c r="E40" s="401">
        <v>8.4344563184865828E-2</v>
      </c>
      <c r="F40" s="713">
        <v>0.46837682441397632</v>
      </c>
      <c r="G40" s="714">
        <v>0.81294653855629528</v>
      </c>
      <c r="H40" s="714">
        <v>0.17726312723035464</v>
      </c>
      <c r="I40" s="714">
        <v>0.87431693989071024</v>
      </c>
      <c r="J40" s="714">
        <v>1.0828571428571427</v>
      </c>
      <c r="K40" s="715">
        <v>0.62340606423095069</v>
      </c>
      <c r="L40" s="713">
        <v>0.50471689096680161</v>
      </c>
      <c r="M40" s="714">
        <v>1.1986779850075591</v>
      </c>
      <c r="N40" s="715">
        <v>0.59387079369903728</v>
      </c>
      <c r="O40" s="761" t="s">
        <v>310</v>
      </c>
      <c r="P40" s="713">
        <v>0.43844111426914711</v>
      </c>
      <c r="Q40" s="714">
        <v>-0.46227002782507576</v>
      </c>
      <c r="R40" s="714">
        <v>0.29976299586553679</v>
      </c>
      <c r="S40" s="714">
        <v>-0.74293728423475258</v>
      </c>
      <c r="T40" s="714">
        <v>0.9331278014997979</v>
      </c>
      <c r="U40" s="715">
        <v>0.28540993875309417</v>
      </c>
      <c r="V40" s="768">
        <v>0.58048780487804863</v>
      </c>
      <c r="W40" s="769">
        <v>0.32251082251082286</v>
      </c>
      <c r="X40" s="769">
        <v>-0.8318681318681318</v>
      </c>
      <c r="Y40" s="770">
        <v>-0.22925884955752218</v>
      </c>
      <c r="Z40" s="713">
        <v>-0.44733606170671325</v>
      </c>
      <c r="AA40" s="401">
        <v>5.3505645240406352E-2</v>
      </c>
    </row>
    <row r="41" spans="1:27" s="272" customFormat="1" x14ac:dyDescent="0.2">
      <c r="A41" s="755" t="s">
        <v>311</v>
      </c>
      <c r="B41" s="401">
        <v>0.32506406319630554</v>
      </c>
      <c r="C41" s="401">
        <v>0.53167802393471719</v>
      </c>
      <c r="D41" s="401">
        <v>-2.2683761267039637E-2</v>
      </c>
      <c r="E41" s="401">
        <v>0.123675210556764</v>
      </c>
      <c r="F41" s="713">
        <v>0.89356671861887005</v>
      </c>
      <c r="G41" s="714">
        <v>0.28920162247724557</v>
      </c>
      <c r="H41" s="714">
        <v>-0.16443181818181829</v>
      </c>
      <c r="I41" s="714">
        <v>0.91256830601092909</v>
      </c>
      <c r="J41" s="714">
        <v>4.5559666975023125</v>
      </c>
      <c r="K41" s="715">
        <v>0.61203316276847386</v>
      </c>
      <c r="L41" s="713">
        <v>0.53399929448222672</v>
      </c>
      <c r="M41" s="714">
        <v>0.54655517004672238</v>
      </c>
      <c r="N41" s="715">
        <v>0.53659272544799541</v>
      </c>
      <c r="O41" s="761" t="s">
        <v>311</v>
      </c>
      <c r="P41" s="713">
        <v>0.5125494418241201</v>
      </c>
      <c r="Q41" s="714">
        <v>-9.0570152298547479E-2</v>
      </c>
      <c r="R41" s="714">
        <v>0.17673964247005869</v>
      </c>
      <c r="S41" s="714">
        <v>3.6968808875863512E-2</v>
      </c>
      <c r="T41" s="714">
        <v>3.3051282051282049</v>
      </c>
      <c r="U41" s="715">
        <v>0.37183669741056802</v>
      </c>
      <c r="V41" s="768">
        <v>0.46341463414634121</v>
      </c>
      <c r="W41" s="769">
        <v>-0.4973776223776224</v>
      </c>
      <c r="X41" s="769">
        <v>-0.82065934065934065</v>
      </c>
      <c r="Y41" s="770">
        <v>-0.69425127491886884</v>
      </c>
      <c r="Z41" s="713">
        <v>-0.73326923677794054</v>
      </c>
      <c r="AA41" s="401">
        <v>-1.5453588192978485E-3</v>
      </c>
    </row>
    <row r="42" spans="1:27" s="272" customFormat="1" x14ac:dyDescent="0.2">
      <c r="A42" s="755" t="s">
        <v>312</v>
      </c>
      <c r="B42" s="401">
        <v>0.98156652076802242</v>
      </c>
      <c r="C42" s="401">
        <v>0.47085171109098045</v>
      </c>
      <c r="D42" s="401">
        <v>5.8690150210309433E-2</v>
      </c>
      <c r="E42" s="401">
        <v>5.5374977241759549E-2</v>
      </c>
      <c r="F42" s="713">
        <v>0.19484865762661441</v>
      </c>
      <c r="G42" s="714">
        <v>1.9028697571743929</v>
      </c>
      <c r="H42" s="714">
        <v>0.77170820530328887</v>
      </c>
      <c r="I42" s="714">
        <v>0.81887254901960782</v>
      </c>
      <c r="J42" s="714">
        <v>2.8265306122448979</v>
      </c>
      <c r="K42" s="715">
        <v>0.81137831889874423</v>
      </c>
      <c r="L42" s="713">
        <v>0.22083446780773786</v>
      </c>
      <c r="M42" s="714">
        <v>0.78610320534549771</v>
      </c>
      <c r="N42" s="715">
        <v>0.3148867210609918</v>
      </c>
      <c r="O42" s="761" t="s">
        <v>312</v>
      </c>
      <c r="P42" s="713">
        <v>6.1162863086288599E-2</v>
      </c>
      <c r="Q42" s="714">
        <v>-0.39491525423728813</v>
      </c>
      <c r="R42" s="714">
        <v>0.12868141823272117</v>
      </c>
      <c r="S42" s="714">
        <v>-7.6750317351821362E-2</v>
      </c>
      <c r="T42" s="714">
        <v>1.4694798406838427</v>
      </c>
      <c r="U42" s="715">
        <v>0.17432075860335106</v>
      </c>
      <c r="V42" s="768">
        <v>-0.35365853658536583</v>
      </c>
      <c r="W42" s="769">
        <v>5.0505050505050608E-2</v>
      </c>
      <c r="X42" s="769">
        <v>-0.38571428571428568</v>
      </c>
      <c r="Y42" s="770">
        <v>-0.26320667284522692</v>
      </c>
      <c r="Z42" s="713">
        <v>-0.64570965443974537</v>
      </c>
      <c r="AA42" s="401">
        <v>7.1495184439516413E-2</v>
      </c>
    </row>
    <row r="43" spans="1:27" s="272" customFormat="1" x14ac:dyDescent="0.2">
      <c r="A43" s="755" t="s">
        <v>313</v>
      </c>
      <c r="B43" s="401">
        <v>-0.42705768766594254</v>
      </c>
      <c r="C43" s="401">
        <v>0.16016148192320645</v>
      </c>
      <c r="D43" s="401">
        <v>-5.3271789194498043E-2</v>
      </c>
      <c r="E43" s="401">
        <v>-1.969468574035349E-3</v>
      </c>
      <c r="F43" s="713">
        <v>0.84602338974667002</v>
      </c>
      <c r="G43" s="714">
        <v>1.450599287333981</v>
      </c>
      <c r="H43" s="714">
        <v>2.1549220010758465</v>
      </c>
      <c r="I43" s="714">
        <v>1.4385245901639343</v>
      </c>
      <c r="J43" s="714">
        <v>2.4042553191489362</v>
      </c>
      <c r="K43" s="715">
        <v>1.4199491146698344</v>
      </c>
      <c r="L43" s="713">
        <v>0.40020977272353742</v>
      </c>
      <c r="M43" s="714">
        <v>0.63787395505079503</v>
      </c>
      <c r="N43" s="715">
        <v>0.4320908767462992</v>
      </c>
      <c r="O43" s="761" t="s">
        <v>313</v>
      </c>
      <c r="P43" s="713">
        <v>0.2493133152703666</v>
      </c>
      <c r="Q43" s="714">
        <v>-0.50654107796964953</v>
      </c>
      <c r="R43" s="714">
        <v>0.39528774894828067</v>
      </c>
      <c r="S43" s="714">
        <v>-0.32838827838827866</v>
      </c>
      <c r="T43" s="714">
        <v>1.8408640710382507</v>
      </c>
      <c r="U43" s="715">
        <v>0.37865103905638042</v>
      </c>
      <c r="V43" s="768">
        <v>-0.83275261324041816</v>
      </c>
      <c r="W43" s="769">
        <v>-0.19999999999999996</v>
      </c>
      <c r="X43" s="769">
        <v>1.2000000000000002</v>
      </c>
      <c r="Y43" s="770">
        <v>7.8326180257510591E-2</v>
      </c>
      <c r="Z43" s="713">
        <v>-0.45556178684353021</v>
      </c>
      <c r="AA43" s="401">
        <v>3.908921485232475E-2</v>
      </c>
    </row>
    <row r="44" spans="1:27" s="272" customFormat="1" x14ac:dyDescent="0.2">
      <c r="A44" s="755" t="s">
        <v>314</v>
      </c>
      <c r="B44" s="401">
        <v>0.53499012887448205</v>
      </c>
      <c r="C44" s="401">
        <v>0.7924145140231702</v>
      </c>
      <c r="D44" s="401">
        <v>8.3995199800966702E-2</v>
      </c>
      <c r="E44" s="401">
        <v>4.7360890093260055E-2</v>
      </c>
      <c r="F44" s="713">
        <v>-0.36163050624589077</v>
      </c>
      <c r="G44" s="714">
        <v>0.66462139805472265</v>
      </c>
      <c r="H44" s="714">
        <v>0.25715672845178839</v>
      </c>
      <c r="I44" s="714">
        <v>1.4480874316939887</v>
      </c>
      <c r="J44" s="714">
        <v>1.2872023809523814</v>
      </c>
      <c r="K44" s="715">
        <v>0.16235129999436504</v>
      </c>
      <c r="L44" s="713">
        <v>0.44483260341213815</v>
      </c>
      <c r="M44" s="714">
        <v>1.808355582933427</v>
      </c>
      <c r="N44" s="715">
        <v>0.56480548455650803</v>
      </c>
      <c r="O44" s="761" t="s">
        <v>314</v>
      </c>
      <c r="P44" s="713">
        <v>-0.25121208670144335</v>
      </c>
      <c r="Q44" s="714">
        <v>-0.64591358024691359</v>
      </c>
      <c r="R44" s="714">
        <v>0.22119026456767443</v>
      </c>
      <c r="S44" s="714">
        <v>-0.64270152505446621</v>
      </c>
      <c r="T44" s="714">
        <v>3.3730694980694969</v>
      </c>
      <c r="U44" s="715">
        <v>0.1380983396502673</v>
      </c>
      <c r="V44" s="768">
        <v>0.47735191637630625</v>
      </c>
      <c r="W44" s="769">
        <v>-0.28849721706864562</v>
      </c>
      <c r="X44" s="769">
        <v>-0.86699346405228761</v>
      </c>
      <c r="Y44" s="770">
        <v>-0.74870071374125136</v>
      </c>
      <c r="Z44" s="713">
        <v>-0.65867462650996145</v>
      </c>
      <c r="AA44" s="401">
        <v>8.9263107117883989E-2</v>
      </c>
    </row>
    <row r="45" spans="1:27" s="272" customFormat="1" x14ac:dyDescent="0.2">
      <c r="A45" s="755" t="s">
        <v>315</v>
      </c>
      <c r="B45" s="401">
        <v>-0.33471109454171155</v>
      </c>
      <c r="C45" s="401">
        <v>7.6206526880945757E-2</v>
      </c>
      <c r="D45" s="401">
        <v>-3.3431971393632964E-2</v>
      </c>
      <c r="E45" s="401">
        <v>-3.9627562810068739E-2</v>
      </c>
      <c r="F45" s="713">
        <v>-0.1555938320209973</v>
      </c>
      <c r="G45" s="714">
        <v>9.014371514371522E-2</v>
      </c>
      <c r="H45" s="714">
        <v>1.5297267072062626</v>
      </c>
      <c r="I45" s="714">
        <v>0.78703703703703698</v>
      </c>
      <c r="J45" s="714">
        <v>0.16943521594684396</v>
      </c>
      <c r="K45" s="715">
        <v>0.33170664224244861</v>
      </c>
      <c r="L45" s="713">
        <v>0.32398841494699959</v>
      </c>
      <c r="M45" s="714">
        <v>0.64422902173153185</v>
      </c>
      <c r="N45" s="715">
        <v>0.3558986395607957</v>
      </c>
      <c r="O45" s="761" t="s">
        <v>315</v>
      </c>
      <c r="P45" s="713">
        <v>0.16613941565292634</v>
      </c>
      <c r="Q45" s="714">
        <v>0.14179752066115703</v>
      </c>
      <c r="R45" s="714">
        <v>8.4776592704440157E-2</v>
      </c>
      <c r="S45" s="714">
        <v>0.23566433566433553</v>
      </c>
      <c r="T45" s="714">
        <v>1.896768285591075</v>
      </c>
      <c r="U45" s="715">
        <v>0.16637669104312702</v>
      </c>
      <c r="V45" s="768">
        <v>-0.17682926829268286</v>
      </c>
      <c r="W45" s="769">
        <v>0.54761904761904767</v>
      </c>
      <c r="X45" s="769">
        <v>-0.80211640211640212</v>
      </c>
      <c r="Y45" s="770">
        <v>-0.43153089887640439</v>
      </c>
      <c r="Z45" s="713">
        <v>-0.4894821589724061</v>
      </c>
      <c r="AA45" s="401">
        <v>-9.4642255446646395E-3</v>
      </c>
    </row>
    <row r="46" spans="1:27" s="272" customFormat="1" x14ac:dyDescent="0.2">
      <c r="A46" s="755" t="s">
        <v>316</v>
      </c>
      <c r="B46" s="401">
        <v>0.34878820023555224</v>
      </c>
      <c r="C46" s="401">
        <v>1.3059455901711279</v>
      </c>
      <c r="D46" s="401">
        <v>-1.1918953400911869E-2</v>
      </c>
      <c r="E46" s="401">
        <v>8.0435069199193743E-2</v>
      </c>
      <c r="F46" s="713">
        <v>-0.11154384328358202</v>
      </c>
      <c r="G46" s="714">
        <v>0.46578140960163439</v>
      </c>
      <c r="H46" s="714">
        <v>0.12135922330097082</v>
      </c>
      <c r="I46" s="714">
        <v>-0.27789115646258489</v>
      </c>
      <c r="J46" s="714">
        <v>-0.73277747402952431</v>
      </c>
      <c r="K46" s="715">
        <v>-5.6602355237667767E-2</v>
      </c>
      <c r="L46" s="713">
        <v>-1.799592367999181E-2</v>
      </c>
      <c r="M46" s="714">
        <v>0.4209895227743794</v>
      </c>
      <c r="N46" s="715">
        <v>2.0837083811713786E-2</v>
      </c>
      <c r="O46" s="761" t="s">
        <v>316</v>
      </c>
      <c r="P46" s="713">
        <v>0.30519683223773586</v>
      </c>
      <c r="Q46" s="714">
        <v>-0.5760341954647541</v>
      </c>
      <c r="R46" s="714">
        <v>-2.0312710721434257E-2</v>
      </c>
      <c r="S46" s="714">
        <v>-0.12180104567969219</v>
      </c>
      <c r="T46" s="714">
        <v>0.47300597006479417</v>
      </c>
      <c r="U46" s="715">
        <v>4.152766445496936E-2</v>
      </c>
      <c r="V46" s="768">
        <v>3.1219512195121952</v>
      </c>
      <c r="W46" s="769">
        <v>-0.50054112554112562</v>
      </c>
      <c r="X46" s="769">
        <v>14.978947368421053</v>
      </c>
      <c r="Y46" s="770">
        <v>1.0268867924528298</v>
      </c>
      <c r="Z46" s="713">
        <v>-0.44011945529061491</v>
      </c>
      <c r="AA46" s="401">
        <v>4.2747035315304771E-4</v>
      </c>
    </row>
    <row r="47" spans="1:27" s="272" customFormat="1" x14ac:dyDescent="0.2">
      <c r="A47" s="771" t="s">
        <v>149</v>
      </c>
      <c r="B47" s="730">
        <v>0.27465506195202782</v>
      </c>
      <c r="C47" s="730">
        <v>0.40661658159503156</v>
      </c>
      <c r="D47" s="730">
        <v>2.2249436341833517E-2</v>
      </c>
      <c r="E47" s="730">
        <v>-1.3019149311332856E-2</v>
      </c>
      <c r="F47" s="731">
        <v>-7.1384129466585233E-2</v>
      </c>
      <c r="G47" s="732">
        <v>0.53617377501851582</v>
      </c>
      <c r="H47" s="732">
        <v>0.18213242893004566</v>
      </c>
      <c r="I47" s="732">
        <v>0.47149396069049154</v>
      </c>
      <c r="J47" s="732">
        <v>0.52375369919309622</v>
      </c>
      <c r="K47" s="733">
        <v>0.21732107580029814</v>
      </c>
      <c r="L47" s="731">
        <v>0.25684261160960031</v>
      </c>
      <c r="M47" s="732">
        <v>0.76275946858982224</v>
      </c>
      <c r="N47" s="733">
        <v>0.31111194281081533</v>
      </c>
      <c r="O47" s="772" t="s">
        <v>149</v>
      </c>
      <c r="P47" s="731">
        <v>0.19126511712769445</v>
      </c>
      <c r="Q47" s="732">
        <v>-0.16792233640920751</v>
      </c>
      <c r="R47" s="732">
        <v>0.15889642864642495</v>
      </c>
      <c r="S47" s="732">
        <v>-0.19954188952904817</v>
      </c>
      <c r="T47" s="732">
        <v>1.2217821909275117</v>
      </c>
      <c r="U47" s="733">
        <v>0.19959195953897413</v>
      </c>
      <c r="V47" s="773">
        <v>-8.4411930219471021E-2</v>
      </c>
      <c r="W47" s="774">
        <v>-0.24827795786061591</v>
      </c>
      <c r="X47" s="774">
        <v>-0.53914967599178132</v>
      </c>
      <c r="Y47" s="775">
        <v>-0.41480382427214091</v>
      </c>
      <c r="Z47" s="731">
        <v>-0.59141414682164895</v>
      </c>
      <c r="AA47" s="730">
        <v>2.1690369702588086E-2</v>
      </c>
    </row>
    <row r="48" spans="1:27" s="272" customFormat="1" x14ac:dyDescent="0.2">
      <c r="V48" s="734"/>
      <c r="Y48" s="502"/>
    </row>
    <row r="49" spans="1:26" s="272" customFormat="1" x14ac:dyDescent="0.2">
      <c r="A49" s="272" t="s">
        <v>219</v>
      </c>
      <c r="O49" s="272" t="s">
        <v>219</v>
      </c>
      <c r="V49" s="734"/>
      <c r="W49" s="734"/>
      <c r="X49" s="734"/>
      <c r="Y49" s="734"/>
      <c r="Z49" s="734"/>
    </row>
    <row r="50" spans="1:26" s="272" customFormat="1" x14ac:dyDescent="0.2"/>
    <row r="51" spans="1:26" s="272" customFormat="1" x14ac:dyDescent="0.2"/>
    <row r="52" spans="1:26" s="272" customFormat="1" x14ac:dyDescent="0.2"/>
  </sheetData>
  <mergeCells count="29">
    <mergeCell ref="A5:A6"/>
    <mergeCell ref="B5:B6"/>
    <mergeCell ref="C5:C6"/>
    <mergeCell ref="D5:D6"/>
    <mergeCell ref="E5:E6"/>
    <mergeCell ref="P5:P6"/>
    <mergeCell ref="Q5:Q6"/>
    <mergeCell ref="R5:R6"/>
    <mergeCell ref="S5:S6"/>
    <mergeCell ref="F2:H2"/>
    <mergeCell ref="F5:F6"/>
    <mergeCell ref="G5:G6"/>
    <mergeCell ref="H5:H6"/>
    <mergeCell ref="A1:N1"/>
    <mergeCell ref="AA5:AA6"/>
    <mergeCell ref="U5:U6"/>
    <mergeCell ref="V5:V6"/>
    <mergeCell ref="W5:W6"/>
    <mergeCell ref="X5:X6"/>
    <mergeCell ref="Y5:Y6"/>
    <mergeCell ref="Z5:Z6"/>
    <mergeCell ref="T5:T6"/>
    <mergeCell ref="I5:I6"/>
    <mergeCell ref="J5:J6"/>
    <mergeCell ref="K5:K6"/>
    <mergeCell ref="L5:L6"/>
    <mergeCell ref="M5:M6"/>
    <mergeCell ref="N5:N6"/>
    <mergeCell ref="O5:O6"/>
  </mergeCells>
  <printOptions horizontalCentered="1"/>
  <pageMargins left="1" right="1" top="1" bottom="1" header="0.5" footer="0.5"/>
  <pageSetup scale="33" orientation="portrait" horizontalDpi="1200" verticalDpi="1200" r:id="rId1"/>
  <colBreaks count="1" manualBreakCount="1">
    <brk id="14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S90"/>
  <sheetViews>
    <sheetView showGridLines="0" topLeftCell="H42" zoomScaleNormal="100" workbookViewId="0">
      <selection activeCell="A48" sqref="A48:S48"/>
    </sheetView>
  </sheetViews>
  <sheetFormatPr defaultRowHeight="12" x14ac:dyDescent="0.2"/>
  <cols>
    <col min="1" max="1" width="27.7109375" style="215" customWidth="1"/>
    <col min="2" max="3" width="13.5703125" style="215" bestFit="1" customWidth="1"/>
    <col min="4" max="4" width="9.28515625" style="215" bestFit="1" customWidth="1"/>
    <col min="5" max="6" width="12.42578125" style="215" bestFit="1" customWidth="1"/>
    <col min="7" max="7" width="9.28515625" style="215" bestFit="1" customWidth="1"/>
    <col min="8" max="9" width="12.42578125" style="215" bestFit="1" customWidth="1"/>
    <col min="10" max="10" width="9.28515625" style="215" bestFit="1" customWidth="1"/>
    <col min="11" max="12" width="11" style="215" bestFit="1" customWidth="1"/>
    <col min="13" max="13" width="9.28515625" style="215" bestFit="1" customWidth="1"/>
    <col min="14" max="15" width="10" style="215" bestFit="1" customWidth="1"/>
    <col min="16" max="16" width="9.28515625" style="215" bestFit="1" customWidth="1"/>
    <col min="17" max="18" width="11" style="215" bestFit="1" customWidth="1"/>
    <col min="19" max="19" width="9.28515625" style="215" bestFit="1" customWidth="1"/>
    <col min="20" max="16384" width="9.140625" style="215"/>
  </cols>
  <sheetData>
    <row r="1" spans="1:19" s="355" customFormat="1" ht="15.75" x14ac:dyDescent="0.25">
      <c r="A1" s="1090" t="str">
        <f>CONCATENATE('List of Tables'!A110,":  ",'List of Tables'!C110)</f>
        <v xml:space="preserve">TABLE 91:  2013 Total Air Seats Operated to Hawai‘i 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1090"/>
      <c r="P1" s="1090"/>
      <c r="Q1" s="1090"/>
      <c r="R1" s="1090"/>
      <c r="S1" s="1090"/>
    </row>
    <row r="2" spans="1:19" s="133" customFormat="1" ht="15" x14ac:dyDescent="0.2"/>
    <row r="3" spans="1:19" x14ac:dyDescent="0.2">
      <c r="A3" s="458"/>
      <c r="B3" s="1115" t="s">
        <v>954</v>
      </c>
      <c r="C3" s="1116"/>
      <c r="D3" s="1136"/>
      <c r="E3" s="1116" t="s">
        <v>955</v>
      </c>
      <c r="F3" s="1116"/>
      <c r="G3" s="1116"/>
      <c r="H3" s="1115" t="s">
        <v>956</v>
      </c>
      <c r="I3" s="1116"/>
      <c r="J3" s="1136"/>
      <c r="K3" s="1116" t="s">
        <v>731</v>
      </c>
      <c r="L3" s="1116"/>
      <c r="M3" s="1116"/>
      <c r="N3" s="1115" t="s">
        <v>729</v>
      </c>
      <c r="O3" s="1116"/>
      <c r="P3" s="1136"/>
      <c r="Q3" s="1116" t="s">
        <v>957</v>
      </c>
      <c r="R3" s="1116"/>
      <c r="S3" s="1136"/>
    </row>
    <row r="4" spans="1:19" x14ac:dyDescent="0.2">
      <c r="A4" s="455"/>
      <c r="B4" s="455">
        <v>2013</v>
      </c>
      <c r="C4" s="480">
        <v>2012</v>
      </c>
      <c r="D4" s="489" t="s">
        <v>958</v>
      </c>
      <c r="E4" s="480">
        <v>2013</v>
      </c>
      <c r="F4" s="480">
        <v>2012</v>
      </c>
      <c r="G4" s="480" t="s">
        <v>958</v>
      </c>
      <c r="H4" s="490">
        <v>2013</v>
      </c>
      <c r="I4" s="491">
        <v>2012</v>
      </c>
      <c r="J4" s="492" t="s">
        <v>958</v>
      </c>
      <c r="K4" s="480">
        <v>2013</v>
      </c>
      <c r="L4" s="480">
        <v>2012</v>
      </c>
      <c r="M4" s="480" t="s">
        <v>958</v>
      </c>
      <c r="N4" s="455">
        <v>2013</v>
      </c>
      <c r="O4" s="480">
        <v>2012</v>
      </c>
      <c r="P4" s="489" t="s">
        <v>958</v>
      </c>
      <c r="Q4" s="480">
        <v>2013</v>
      </c>
      <c r="R4" s="480">
        <v>2012</v>
      </c>
      <c r="S4" s="489" t="s">
        <v>958</v>
      </c>
    </row>
    <row r="5" spans="1:19" x14ac:dyDescent="0.2">
      <c r="A5" s="464" t="s">
        <v>959</v>
      </c>
      <c r="B5" s="322">
        <v>10896815</v>
      </c>
      <c r="C5" s="289">
        <v>10328326</v>
      </c>
      <c r="D5" s="312">
        <v>5.5041736676398445</v>
      </c>
      <c r="E5" s="289">
        <v>7789317</v>
      </c>
      <c r="F5" s="289">
        <v>7264841</v>
      </c>
      <c r="G5" s="311">
        <v>7.2193734178077618</v>
      </c>
      <c r="H5" s="326">
        <v>1843928</v>
      </c>
      <c r="I5" s="324">
        <v>1782041</v>
      </c>
      <c r="J5" s="287">
        <v>3.4728157208504085</v>
      </c>
      <c r="K5" s="289">
        <v>614714</v>
      </c>
      <c r="L5" s="289">
        <v>630776</v>
      </c>
      <c r="M5" s="311">
        <v>-2.5463873070630472</v>
      </c>
      <c r="N5" s="322">
        <v>48588</v>
      </c>
      <c r="O5" s="289">
        <v>58577</v>
      </c>
      <c r="P5" s="312">
        <v>-17.052768151322194</v>
      </c>
      <c r="Q5" s="289">
        <v>600268</v>
      </c>
      <c r="R5" s="289">
        <v>592091</v>
      </c>
      <c r="S5" s="312">
        <v>1.3810377121084461</v>
      </c>
    </row>
    <row r="6" spans="1:19" x14ac:dyDescent="0.2">
      <c r="A6" s="464" t="s">
        <v>960</v>
      </c>
      <c r="B6" s="322">
        <v>10768719</v>
      </c>
      <c r="C6" s="289">
        <v>10206731</v>
      </c>
      <c r="D6" s="312">
        <v>5.5060528194580627</v>
      </c>
      <c r="E6" s="289">
        <v>7661221</v>
      </c>
      <c r="F6" s="289">
        <v>7143246</v>
      </c>
      <c r="G6" s="311">
        <v>7.2512552416646336</v>
      </c>
      <c r="H6" s="326">
        <v>1843928</v>
      </c>
      <c r="I6" s="324">
        <v>1782041</v>
      </c>
      <c r="J6" s="287">
        <v>3.4728157208504085</v>
      </c>
      <c r="K6" s="289">
        <v>614714</v>
      </c>
      <c r="L6" s="289">
        <v>630776</v>
      </c>
      <c r="M6" s="311">
        <v>-2.5463873070630472</v>
      </c>
      <c r="N6" s="322">
        <v>48588</v>
      </c>
      <c r="O6" s="289">
        <v>58577</v>
      </c>
      <c r="P6" s="312">
        <v>-17.052768151322194</v>
      </c>
      <c r="Q6" s="289">
        <v>600268</v>
      </c>
      <c r="R6" s="289">
        <v>592091</v>
      </c>
      <c r="S6" s="312">
        <v>1.3810377121084461</v>
      </c>
    </row>
    <row r="7" spans="1:19" x14ac:dyDescent="0.2">
      <c r="A7" s="466" t="s">
        <v>961</v>
      </c>
      <c r="B7" s="323">
        <v>128096</v>
      </c>
      <c r="C7" s="172">
        <v>121595</v>
      </c>
      <c r="D7" s="321">
        <v>5.3464369423084745</v>
      </c>
      <c r="E7" s="172">
        <v>128096</v>
      </c>
      <c r="F7" s="172">
        <v>121595</v>
      </c>
      <c r="G7" s="320">
        <v>5.3464369423084745</v>
      </c>
      <c r="H7" s="327"/>
      <c r="I7" s="325"/>
      <c r="J7" s="288"/>
      <c r="K7" s="172"/>
      <c r="L7" s="172"/>
      <c r="M7" s="320"/>
      <c r="N7" s="323"/>
      <c r="O7" s="172"/>
      <c r="P7" s="321"/>
      <c r="Q7" s="172"/>
      <c r="R7" s="172"/>
      <c r="S7" s="321"/>
    </row>
    <row r="9" spans="1:19" s="924" customFormat="1" ht="15.75" x14ac:dyDescent="0.25">
      <c r="A9" s="1137" t="str">
        <f>CONCATENATE('List of Tables'!A111,":  ",'List of Tables'!C111)</f>
        <v xml:space="preserve">TABLE 92:  2013 Domestic Air Seats Operated to Hawai‘i </v>
      </c>
      <c r="B9" s="1137"/>
      <c r="C9" s="1137"/>
      <c r="D9" s="1137"/>
      <c r="E9" s="1137"/>
      <c r="F9" s="1137"/>
      <c r="G9" s="1137"/>
      <c r="H9" s="1137"/>
      <c r="I9" s="1137"/>
      <c r="J9" s="1137"/>
      <c r="K9" s="1137"/>
      <c r="L9" s="1137"/>
      <c r="M9" s="1137"/>
      <c r="N9" s="1137"/>
      <c r="O9" s="1137"/>
      <c r="P9" s="1137"/>
      <c r="Q9" s="1137"/>
      <c r="R9" s="1137"/>
      <c r="S9" s="1137"/>
    </row>
    <row r="10" spans="1:19" x14ac:dyDescent="0.2">
      <c r="A10" s="493"/>
      <c r="B10" s="493"/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</row>
    <row r="11" spans="1:19" x14ac:dyDescent="0.2">
      <c r="A11" s="458"/>
      <c r="B11" s="1115" t="s">
        <v>954</v>
      </c>
      <c r="C11" s="1116"/>
      <c r="D11" s="1136"/>
      <c r="E11" s="1116" t="s">
        <v>955</v>
      </c>
      <c r="F11" s="1116"/>
      <c r="G11" s="1116"/>
      <c r="H11" s="1115" t="s">
        <v>956</v>
      </c>
      <c r="I11" s="1116"/>
      <c r="J11" s="1136"/>
      <c r="K11" s="1116" t="s">
        <v>731</v>
      </c>
      <c r="L11" s="1116"/>
      <c r="M11" s="1116"/>
      <c r="N11" s="1115" t="s">
        <v>729</v>
      </c>
      <c r="O11" s="1116"/>
      <c r="P11" s="1136"/>
      <c r="Q11" s="1116" t="s">
        <v>957</v>
      </c>
      <c r="R11" s="1116"/>
      <c r="S11" s="1136"/>
    </row>
    <row r="12" spans="1:19" x14ac:dyDescent="0.2">
      <c r="A12" s="455"/>
      <c r="B12" s="455">
        <v>2013</v>
      </c>
      <c r="C12" s="480">
        <v>2012</v>
      </c>
      <c r="D12" s="489" t="s">
        <v>958</v>
      </c>
      <c r="E12" s="480">
        <v>2013</v>
      </c>
      <c r="F12" s="480">
        <v>2012</v>
      </c>
      <c r="G12" s="480" t="s">
        <v>958</v>
      </c>
      <c r="H12" s="490">
        <v>2013</v>
      </c>
      <c r="I12" s="491">
        <v>2012</v>
      </c>
      <c r="J12" s="492" t="s">
        <v>958</v>
      </c>
      <c r="K12" s="480">
        <v>2013</v>
      </c>
      <c r="L12" s="480">
        <v>2012</v>
      </c>
      <c r="M12" s="480" t="s">
        <v>958</v>
      </c>
      <c r="N12" s="455">
        <v>2013</v>
      </c>
      <c r="O12" s="480">
        <v>2012</v>
      </c>
      <c r="P12" s="489" t="s">
        <v>958</v>
      </c>
      <c r="Q12" s="480">
        <v>2013</v>
      </c>
      <c r="R12" s="480">
        <v>2012</v>
      </c>
      <c r="S12" s="489" t="s">
        <v>958</v>
      </c>
    </row>
    <row r="13" spans="1:19" s="275" customFormat="1" x14ac:dyDescent="0.2">
      <c r="A13" s="140" t="s">
        <v>962</v>
      </c>
      <c r="B13" s="328">
        <v>7263563</v>
      </c>
      <c r="C13" s="329">
        <v>7073037</v>
      </c>
      <c r="D13" s="310">
        <v>2.6936943776767919</v>
      </c>
      <c r="E13" s="329">
        <v>4372884</v>
      </c>
      <c r="F13" s="329">
        <v>4215824</v>
      </c>
      <c r="G13" s="309">
        <v>3.7254875915123664</v>
      </c>
      <c r="H13" s="330">
        <v>1671934</v>
      </c>
      <c r="I13" s="331">
        <v>1613642</v>
      </c>
      <c r="J13" s="310">
        <v>3.6124493536980218</v>
      </c>
      <c r="K13" s="329">
        <v>588403</v>
      </c>
      <c r="L13" s="329">
        <v>609337</v>
      </c>
      <c r="M13" s="309">
        <v>-3.4355373135063205</v>
      </c>
      <c r="N13" s="328">
        <v>48588</v>
      </c>
      <c r="O13" s="329">
        <v>58577</v>
      </c>
      <c r="P13" s="310">
        <v>-17.052768151322194</v>
      </c>
      <c r="Q13" s="329">
        <v>581754</v>
      </c>
      <c r="R13" s="329">
        <v>575657</v>
      </c>
      <c r="S13" s="310">
        <v>1.0591376462025126</v>
      </c>
    </row>
    <row r="14" spans="1:19" s="275" customFormat="1" x14ac:dyDescent="0.2">
      <c r="A14" s="140" t="s">
        <v>960</v>
      </c>
      <c r="B14" s="328">
        <v>7206155</v>
      </c>
      <c r="C14" s="329">
        <v>7008177</v>
      </c>
      <c r="D14" s="310">
        <v>2.8249571892947412</v>
      </c>
      <c r="E14" s="329">
        <v>4315476</v>
      </c>
      <c r="F14" s="329">
        <v>4150964</v>
      </c>
      <c r="G14" s="309">
        <v>3.9632239643610401</v>
      </c>
      <c r="H14" s="330">
        <v>1671934</v>
      </c>
      <c r="I14" s="331">
        <v>1613642</v>
      </c>
      <c r="J14" s="310">
        <v>3.6124493536980218</v>
      </c>
      <c r="K14" s="329">
        <v>588403</v>
      </c>
      <c r="L14" s="329">
        <v>609337</v>
      </c>
      <c r="M14" s="309">
        <v>-3.4355373135063205</v>
      </c>
      <c r="N14" s="328">
        <v>48588</v>
      </c>
      <c r="O14" s="329">
        <v>58577</v>
      </c>
      <c r="P14" s="310">
        <v>-17.052768151322194</v>
      </c>
      <c r="Q14" s="329">
        <v>581754</v>
      </c>
      <c r="R14" s="329">
        <v>575657</v>
      </c>
      <c r="S14" s="310">
        <v>1.0591376462025126</v>
      </c>
    </row>
    <row r="15" spans="1:19" s="275" customFormat="1" x14ac:dyDescent="0.2">
      <c r="A15" s="140" t="s">
        <v>961</v>
      </c>
      <c r="B15" s="328">
        <v>57408</v>
      </c>
      <c r="C15" s="329">
        <v>64860</v>
      </c>
      <c r="D15" s="310">
        <v>-11.489361702127665</v>
      </c>
      <c r="E15" s="329">
        <v>57408</v>
      </c>
      <c r="F15" s="329">
        <v>64860</v>
      </c>
      <c r="G15" s="309">
        <v>-11.489361702127665</v>
      </c>
      <c r="H15" s="330"/>
      <c r="I15" s="331"/>
      <c r="J15" s="312"/>
      <c r="K15" s="329"/>
      <c r="L15" s="329"/>
      <c r="M15" s="309"/>
      <c r="N15" s="328"/>
      <c r="O15" s="329"/>
      <c r="P15" s="310"/>
      <c r="Q15" s="329"/>
      <c r="R15" s="329"/>
      <c r="S15" s="310"/>
    </row>
    <row r="16" spans="1:19" s="275" customFormat="1" x14ac:dyDescent="0.2">
      <c r="A16" s="131" t="s">
        <v>903</v>
      </c>
      <c r="B16" s="335">
        <v>6373358</v>
      </c>
      <c r="C16" s="128">
        <v>6237480</v>
      </c>
      <c r="D16" s="336">
        <v>2.1784117945067516</v>
      </c>
      <c r="E16" s="128">
        <v>3562135</v>
      </c>
      <c r="F16" s="128">
        <v>3472176</v>
      </c>
      <c r="G16" s="337">
        <v>2.5908536894443168</v>
      </c>
      <c r="H16" s="338">
        <v>1592478</v>
      </c>
      <c r="I16" s="339">
        <v>1521733</v>
      </c>
      <c r="J16" s="336">
        <v>4.648975871588501</v>
      </c>
      <c r="K16" s="128">
        <v>588403</v>
      </c>
      <c r="L16" s="128">
        <v>609337</v>
      </c>
      <c r="M16" s="337">
        <v>-3.4355373135063205</v>
      </c>
      <c r="N16" s="335">
        <v>48588</v>
      </c>
      <c r="O16" s="128">
        <v>58577</v>
      </c>
      <c r="P16" s="336">
        <v>-17.052768151322194</v>
      </c>
      <c r="Q16" s="128">
        <v>581754</v>
      </c>
      <c r="R16" s="128">
        <v>575657</v>
      </c>
      <c r="S16" s="336">
        <v>1.0591376462025126</v>
      </c>
    </row>
    <row r="17" spans="1:19" x14ac:dyDescent="0.2">
      <c r="A17" s="464" t="s">
        <v>963</v>
      </c>
      <c r="B17" s="322">
        <v>66568</v>
      </c>
      <c r="C17" s="289">
        <v>63114</v>
      </c>
      <c r="D17" s="312">
        <v>5.4726368159204064</v>
      </c>
      <c r="E17" s="289">
        <v>52595</v>
      </c>
      <c r="F17" s="289">
        <v>51182</v>
      </c>
      <c r="G17" s="311">
        <v>2.7607361963190247</v>
      </c>
      <c r="H17" s="326">
        <v>10519</v>
      </c>
      <c r="I17" s="324">
        <v>10676</v>
      </c>
      <c r="J17" s="312">
        <v>-1.4705882352941124</v>
      </c>
      <c r="K17" s="289">
        <v>3454</v>
      </c>
      <c r="L17" s="289">
        <v>1256</v>
      </c>
      <c r="M17" s="311">
        <v>175</v>
      </c>
      <c r="N17" s="322"/>
      <c r="O17" s="289"/>
      <c r="P17" s="312"/>
      <c r="Q17" s="289"/>
      <c r="R17" s="289"/>
      <c r="S17" s="312"/>
    </row>
    <row r="18" spans="1:19" x14ac:dyDescent="0.2">
      <c r="A18" s="464" t="s">
        <v>964</v>
      </c>
      <c r="B18" s="322">
        <v>109570</v>
      </c>
      <c r="C18" s="289">
        <v>63240</v>
      </c>
      <c r="D18" s="312">
        <v>73.260594560404812</v>
      </c>
      <c r="E18" s="289">
        <v>73526</v>
      </c>
      <c r="F18" s="289">
        <v>55874</v>
      </c>
      <c r="G18" s="311">
        <v>31.592511722804883</v>
      </c>
      <c r="H18" s="326">
        <v>36044</v>
      </c>
      <c r="I18" s="324">
        <v>7366</v>
      </c>
      <c r="J18" s="312">
        <v>389.32935107249529</v>
      </c>
      <c r="K18" s="289"/>
      <c r="L18" s="289"/>
      <c r="M18" s="311"/>
      <c r="N18" s="322"/>
      <c r="O18" s="289"/>
      <c r="P18" s="312"/>
      <c r="Q18" s="289"/>
      <c r="R18" s="289"/>
      <c r="S18" s="312"/>
    </row>
    <row r="19" spans="1:19" x14ac:dyDescent="0.2">
      <c r="A19" s="464" t="s">
        <v>965</v>
      </c>
      <c r="B19" s="322">
        <v>6482</v>
      </c>
      <c r="C19" s="289">
        <v>0</v>
      </c>
      <c r="D19" s="332" t="s">
        <v>214</v>
      </c>
      <c r="E19" s="289">
        <v>6482</v>
      </c>
      <c r="F19" s="289">
        <v>0</v>
      </c>
      <c r="G19" s="333" t="s">
        <v>214</v>
      </c>
      <c r="H19" s="326"/>
      <c r="I19" s="324"/>
      <c r="J19" s="312"/>
      <c r="K19" s="289"/>
      <c r="L19" s="289"/>
      <c r="M19" s="311"/>
      <c r="N19" s="322"/>
      <c r="O19" s="289"/>
      <c r="P19" s="312"/>
      <c r="Q19" s="289"/>
      <c r="R19" s="289"/>
      <c r="S19" s="312"/>
    </row>
    <row r="20" spans="1:19" x14ac:dyDescent="0.2">
      <c r="A20" s="464" t="s">
        <v>966</v>
      </c>
      <c r="B20" s="322">
        <v>134424</v>
      </c>
      <c r="C20" s="289">
        <v>127456</v>
      </c>
      <c r="D20" s="312">
        <v>5.4669846849108694</v>
      </c>
      <c r="E20" s="289">
        <v>86600</v>
      </c>
      <c r="F20" s="289">
        <v>81601</v>
      </c>
      <c r="G20" s="333">
        <v>6.1261504148233392</v>
      </c>
      <c r="H20" s="326">
        <v>29040</v>
      </c>
      <c r="I20" s="324">
        <v>25292</v>
      </c>
      <c r="J20" s="312">
        <v>14.818915071959516</v>
      </c>
      <c r="K20" s="289">
        <v>9392</v>
      </c>
      <c r="L20" s="289">
        <v>11215</v>
      </c>
      <c r="M20" s="311">
        <v>-16.255015604101651</v>
      </c>
      <c r="N20" s="322"/>
      <c r="O20" s="289"/>
      <c r="P20" s="312"/>
      <c r="Q20" s="289">
        <v>9392</v>
      </c>
      <c r="R20" s="289">
        <v>9348</v>
      </c>
      <c r="S20" s="312">
        <v>0.47068891741548491</v>
      </c>
    </row>
    <row r="21" spans="1:19" x14ac:dyDescent="0.2">
      <c r="A21" s="464" t="s">
        <v>967</v>
      </c>
      <c r="B21" s="322">
        <v>7359</v>
      </c>
      <c r="C21" s="289">
        <v>2007</v>
      </c>
      <c r="D21" s="312">
        <v>266.66666666666663</v>
      </c>
      <c r="E21" s="289">
        <v>7359</v>
      </c>
      <c r="F21" s="289">
        <v>2007</v>
      </c>
      <c r="G21" s="333">
        <v>266.66666666666663</v>
      </c>
      <c r="H21" s="326"/>
      <c r="I21" s="324"/>
      <c r="J21" s="312"/>
      <c r="K21" s="289"/>
      <c r="L21" s="289"/>
      <c r="M21" s="311"/>
      <c r="N21" s="322"/>
      <c r="O21" s="289"/>
      <c r="P21" s="312"/>
      <c r="Q21" s="289"/>
      <c r="R21" s="289"/>
      <c r="S21" s="312"/>
    </row>
    <row r="22" spans="1:19" x14ac:dyDescent="0.2">
      <c r="A22" s="464" t="s">
        <v>968</v>
      </c>
      <c r="B22" s="322">
        <v>9366</v>
      </c>
      <c r="C22" s="289">
        <v>7582</v>
      </c>
      <c r="D22" s="312">
        <v>23.529411764705888</v>
      </c>
      <c r="E22" s="289">
        <v>9366</v>
      </c>
      <c r="F22" s="289">
        <v>7582</v>
      </c>
      <c r="G22" s="333">
        <v>23.529411764705888</v>
      </c>
      <c r="H22" s="326"/>
      <c r="I22" s="324"/>
      <c r="J22" s="312"/>
      <c r="K22" s="289"/>
      <c r="L22" s="289"/>
      <c r="M22" s="311"/>
      <c r="N22" s="322"/>
      <c r="O22" s="289"/>
      <c r="P22" s="312"/>
      <c r="Q22" s="289"/>
      <c r="R22" s="289"/>
      <c r="S22" s="312"/>
    </row>
    <row r="23" spans="1:19" x14ac:dyDescent="0.2">
      <c r="A23" s="464" t="s">
        <v>969</v>
      </c>
      <c r="B23" s="322">
        <v>279851</v>
      </c>
      <c r="C23" s="289">
        <v>304120</v>
      </c>
      <c r="D23" s="312">
        <v>-7.9800736551361329</v>
      </c>
      <c r="E23" s="289">
        <v>279851</v>
      </c>
      <c r="F23" s="289">
        <v>281240</v>
      </c>
      <c r="G23" s="333">
        <v>-0.49388422699473411</v>
      </c>
      <c r="H23" s="326">
        <v>0</v>
      </c>
      <c r="I23" s="324">
        <v>22880</v>
      </c>
      <c r="J23" s="312">
        <v>-100</v>
      </c>
      <c r="K23" s="289"/>
      <c r="L23" s="289"/>
      <c r="M23" s="311"/>
      <c r="N23" s="322"/>
      <c r="O23" s="289"/>
      <c r="P23" s="312"/>
      <c r="Q23" s="289"/>
      <c r="R23" s="289"/>
      <c r="S23" s="312"/>
    </row>
    <row r="24" spans="1:19" x14ac:dyDescent="0.2">
      <c r="A24" s="464" t="s">
        <v>970</v>
      </c>
      <c r="B24" s="322">
        <v>2242547</v>
      </c>
      <c r="C24" s="289">
        <v>2233061</v>
      </c>
      <c r="D24" s="312">
        <v>0.42479806866000391</v>
      </c>
      <c r="E24" s="289">
        <v>1171737</v>
      </c>
      <c r="F24" s="289">
        <v>1160275</v>
      </c>
      <c r="G24" s="333">
        <v>0.98786925513347779</v>
      </c>
      <c r="H24" s="326">
        <v>528679</v>
      </c>
      <c r="I24" s="324">
        <v>521084</v>
      </c>
      <c r="J24" s="312">
        <v>1.4575385158630771</v>
      </c>
      <c r="K24" s="289">
        <v>230497</v>
      </c>
      <c r="L24" s="289">
        <v>232062</v>
      </c>
      <c r="M24" s="311">
        <v>-0.67438874093992407</v>
      </c>
      <c r="N24" s="322">
        <v>47048</v>
      </c>
      <c r="O24" s="289">
        <v>53553</v>
      </c>
      <c r="P24" s="312">
        <v>-12.146845181409072</v>
      </c>
      <c r="Q24" s="289">
        <v>264586</v>
      </c>
      <c r="R24" s="289">
        <v>266087</v>
      </c>
      <c r="S24" s="312">
        <v>-0.56410121501614396</v>
      </c>
    </row>
    <row r="25" spans="1:19" x14ac:dyDescent="0.2">
      <c r="A25" s="464" t="s">
        <v>971</v>
      </c>
      <c r="B25" s="322">
        <v>346050</v>
      </c>
      <c r="C25" s="289">
        <v>356298</v>
      </c>
      <c r="D25" s="312">
        <v>-2.876244042907905</v>
      </c>
      <c r="E25" s="289">
        <v>119662</v>
      </c>
      <c r="F25" s="289">
        <v>126522</v>
      </c>
      <c r="G25" s="333">
        <v>-5.4219819478035447</v>
      </c>
      <c r="H25" s="326">
        <v>150400</v>
      </c>
      <c r="I25" s="324">
        <v>125842</v>
      </c>
      <c r="J25" s="312">
        <v>19.514947314886921</v>
      </c>
      <c r="K25" s="289">
        <v>40663</v>
      </c>
      <c r="L25" s="289">
        <v>51182</v>
      </c>
      <c r="M25" s="311">
        <v>-20.552147239263807</v>
      </c>
      <c r="N25" s="322"/>
      <c r="O25" s="289"/>
      <c r="P25" s="312"/>
      <c r="Q25" s="289">
        <v>35325</v>
      </c>
      <c r="R25" s="289">
        <v>52752</v>
      </c>
      <c r="S25" s="312">
        <v>-33.035714285714292</v>
      </c>
    </row>
    <row r="26" spans="1:19" x14ac:dyDescent="0.2">
      <c r="A26" s="464" t="s">
        <v>972</v>
      </c>
      <c r="B26" s="322">
        <v>0</v>
      </c>
      <c r="C26" s="289">
        <v>7440</v>
      </c>
      <c r="D26" s="312">
        <v>-100</v>
      </c>
      <c r="E26" s="289">
        <v>0</v>
      </c>
      <c r="F26" s="289">
        <v>7192</v>
      </c>
      <c r="G26" s="333">
        <v>-100</v>
      </c>
      <c r="H26" s="326">
        <v>0</v>
      </c>
      <c r="I26" s="324">
        <v>248</v>
      </c>
      <c r="J26" s="312">
        <v>-100</v>
      </c>
      <c r="K26" s="289"/>
      <c r="L26" s="289"/>
      <c r="M26" s="311"/>
      <c r="N26" s="322"/>
      <c r="O26" s="289"/>
      <c r="P26" s="312"/>
      <c r="Q26" s="289"/>
      <c r="R26" s="289"/>
      <c r="S26" s="312"/>
    </row>
    <row r="27" spans="1:19" x14ac:dyDescent="0.2">
      <c r="A27" s="464" t="s">
        <v>973</v>
      </c>
      <c r="B27" s="322">
        <v>471590</v>
      </c>
      <c r="C27" s="289">
        <v>476528</v>
      </c>
      <c r="D27" s="312">
        <v>-1.0362455091830869</v>
      </c>
      <c r="E27" s="289">
        <v>250473</v>
      </c>
      <c r="F27" s="289">
        <v>249174</v>
      </c>
      <c r="G27" s="333">
        <v>0.52132244937272976</v>
      </c>
      <c r="H27" s="326">
        <v>100103</v>
      </c>
      <c r="I27" s="324">
        <v>103834</v>
      </c>
      <c r="J27" s="312">
        <v>-3.59323535643431</v>
      </c>
      <c r="K27" s="289">
        <v>59667</v>
      </c>
      <c r="L27" s="289">
        <v>61567</v>
      </c>
      <c r="M27" s="311">
        <v>-3.0860688355775046</v>
      </c>
      <c r="N27" s="322"/>
      <c r="O27" s="289"/>
      <c r="P27" s="312"/>
      <c r="Q27" s="289">
        <v>61347</v>
      </c>
      <c r="R27" s="289">
        <v>61953</v>
      </c>
      <c r="S27" s="312">
        <v>-0.9781608638806838</v>
      </c>
    </row>
    <row r="28" spans="1:19" x14ac:dyDescent="0.2">
      <c r="A28" s="464" t="s">
        <v>974</v>
      </c>
      <c r="B28" s="322">
        <v>16279</v>
      </c>
      <c r="C28" s="289">
        <v>0</v>
      </c>
      <c r="D28" s="332" t="s">
        <v>214</v>
      </c>
      <c r="E28" s="289">
        <v>16279</v>
      </c>
      <c r="F28" s="289">
        <v>0</v>
      </c>
      <c r="G28" s="333" t="s">
        <v>214</v>
      </c>
      <c r="H28" s="326"/>
      <c r="I28" s="324"/>
      <c r="J28" s="312"/>
      <c r="K28" s="289"/>
      <c r="L28" s="289"/>
      <c r="M28" s="311"/>
      <c r="N28" s="322"/>
      <c r="O28" s="289"/>
      <c r="P28" s="312"/>
      <c r="Q28" s="289"/>
      <c r="R28" s="289"/>
      <c r="S28" s="312"/>
    </row>
    <row r="29" spans="1:19" x14ac:dyDescent="0.2">
      <c r="A29" s="464" t="s">
        <v>975</v>
      </c>
      <c r="B29" s="322">
        <v>285106</v>
      </c>
      <c r="C29" s="289">
        <v>255800</v>
      </c>
      <c r="D29" s="312">
        <v>11.456606724003127</v>
      </c>
      <c r="E29" s="289">
        <v>161032</v>
      </c>
      <c r="F29" s="289">
        <v>153039</v>
      </c>
      <c r="G29" s="333">
        <v>5.2228516913989331</v>
      </c>
      <c r="H29" s="326">
        <v>92203</v>
      </c>
      <c r="I29" s="324">
        <v>83607</v>
      </c>
      <c r="J29" s="312">
        <v>10.281435764947911</v>
      </c>
      <c r="K29" s="289">
        <v>17898</v>
      </c>
      <c r="L29" s="289">
        <v>13973</v>
      </c>
      <c r="M29" s="311">
        <v>28.08988764044944</v>
      </c>
      <c r="N29" s="322"/>
      <c r="O29" s="289"/>
      <c r="P29" s="312"/>
      <c r="Q29" s="289">
        <v>13973</v>
      </c>
      <c r="R29" s="289">
        <v>5181</v>
      </c>
      <c r="S29" s="312">
        <v>169.69696969696969</v>
      </c>
    </row>
    <row r="30" spans="1:19" x14ac:dyDescent="0.2">
      <c r="A30" s="464" t="s">
        <v>976</v>
      </c>
      <c r="B30" s="322">
        <v>151452</v>
      </c>
      <c r="C30" s="289">
        <v>162984</v>
      </c>
      <c r="D30" s="312">
        <v>-7.0755411574142224</v>
      </c>
      <c r="E30" s="289">
        <v>94147</v>
      </c>
      <c r="F30" s="289">
        <v>95160</v>
      </c>
      <c r="G30" s="333">
        <v>-1.0645229087852037</v>
      </c>
      <c r="H30" s="326">
        <v>57305</v>
      </c>
      <c r="I30" s="324">
        <v>67824</v>
      </c>
      <c r="J30" s="312">
        <v>-15.509259259259256</v>
      </c>
      <c r="K30" s="289"/>
      <c r="L30" s="289"/>
      <c r="M30" s="311"/>
      <c r="N30" s="322"/>
      <c r="O30" s="289"/>
      <c r="P30" s="312"/>
      <c r="Q30" s="289"/>
      <c r="R30" s="289"/>
      <c r="S30" s="312"/>
    </row>
    <row r="31" spans="1:19" x14ac:dyDescent="0.2">
      <c r="A31" s="464" t="s">
        <v>977</v>
      </c>
      <c r="B31" s="322">
        <v>89763</v>
      </c>
      <c r="C31" s="289">
        <v>93684</v>
      </c>
      <c r="D31" s="312">
        <v>-4.185346483924679</v>
      </c>
      <c r="E31" s="289">
        <v>89763</v>
      </c>
      <c r="F31" s="289">
        <v>93684</v>
      </c>
      <c r="G31" s="333">
        <v>-4.185346483924679</v>
      </c>
      <c r="H31" s="326"/>
      <c r="I31" s="324"/>
      <c r="J31" s="312"/>
      <c r="K31" s="289"/>
      <c r="L31" s="289"/>
      <c r="M31" s="311"/>
      <c r="N31" s="322"/>
      <c r="O31" s="289"/>
      <c r="P31" s="312"/>
      <c r="Q31" s="289"/>
      <c r="R31" s="289"/>
      <c r="S31" s="332"/>
    </row>
    <row r="32" spans="1:19" x14ac:dyDescent="0.2">
      <c r="A32" s="464" t="s">
        <v>978</v>
      </c>
      <c r="B32" s="322">
        <v>253346</v>
      </c>
      <c r="C32" s="289">
        <v>229272</v>
      </c>
      <c r="D32" s="312">
        <v>10.500191911790369</v>
      </c>
      <c r="E32" s="289">
        <v>161187</v>
      </c>
      <c r="F32" s="289">
        <v>157994</v>
      </c>
      <c r="G32" s="333">
        <v>2.0209628213729625</v>
      </c>
      <c r="H32" s="326">
        <v>69394</v>
      </c>
      <c r="I32" s="324">
        <v>71278</v>
      </c>
      <c r="J32" s="312">
        <v>-2.6431718061673992</v>
      </c>
      <c r="K32" s="289"/>
      <c r="L32" s="289"/>
      <c r="M32" s="311"/>
      <c r="N32" s="322"/>
      <c r="O32" s="289"/>
      <c r="P32" s="312"/>
      <c r="Q32" s="289">
        <v>22765</v>
      </c>
      <c r="R32" s="289">
        <v>0</v>
      </c>
      <c r="S32" s="332" t="s">
        <v>214</v>
      </c>
    </row>
    <row r="33" spans="1:19" x14ac:dyDescent="0.2">
      <c r="A33" s="464" t="s">
        <v>979</v>
      </c>
      <c r="B33" s="322">
        <v>905675</v>
      </c>
      <c r="C33" s="289">
        <v>881429</v>
      </c>
      <c r="D33" s="312">
        <v>2.7507604129203722</v>
      </c>
      <c r="E33" s="289">
        <v>534919</v>
      </c>
      <c r="F33" s="289">
        <v>515570</v>
      </c>
      <c r="G33" s="333">
        <v>3.7529336462555962</v>
      </c>
      <c r="H33" s="326">
        <v>178398</v>
      </c>
      <c r="I33" s="324">
        <v>175734</v>
      </c>
      <c r="J33" s="312">
        <v>1.5159274813069779</v>
      </c>
      <c r="K33" s="289">
        <v>123840</v>
      </c>
      <c r="L33" s="289">
        <v>117177</v>
      </c>
      <c r="M33" s="311">
        <v>5.6862694897462873</v>
      </c>
      <c r="N33" s="322">
        <v>1540</v>
      </c>
      <c r="O33" s="289">
        <v>5024</v>
      </c>
      <c r="P33" s="312">
        <v>-69.347133757961771</v>
      </c>
      <c r="Q33" s="289">
        <v>66978</v>
      </c>
      <c r="R33" s="289">
        <v>67924</v>
      </c>
      <c r="S33" s="312">
        <v>-1.3927330545904226</v>
      </c>
    </row>
    <row r="34" spans="1:19" x14ac:dyDescent="0.2">
      <c r="A34" s="464" t="s">
        <v>980</v>
      </c>
      <c r="B34" s="322">
        <v>316660</v>
      </c>
      <c r="C34" s="289">
        <v>341478</v>
      </c>
      <c r="D34" s="312">
        <v>-7.267818131768367</v>
      </c>
      <c r="E34" s="289">
        <v>91886</v>
      </c>
      <c r="F34" s="289">
        <v>123662</v>
      </c>
      <c r="G34" s="333">
        <v>-25.69584836085459</v>
      </c>
      <c r="H34" s="326">
        <v>149100</v>
      </c>
      <c r="I34" s="324">
        <v>113882</v>
      </c>
      <c r="J34" s="312">
        <v>30.9249925361339</v>
      </c>
      <c r="K34" s="289">
        <v>35168</v>
      </c>
      <c r="L34" s="289">
        <v>52752</v>
      </c>
      <c r="M34" s="311">
        <v>-33.333333333333336</v>
      </c>
      <c r="N34" s="322"/>
      <c r="O34" s="289"/>
      <c r="P34" s="312"/>
      <c r="Q34" s="289">
        <v>40506</v>
      </c>
      <c r="R34" s="289">
        <v>51182</v>
      </c>
      <c r="S34" s="312">
        <v>-20.858895705521473</v>
      </c>
    </row>
    <row r="35" spans="1:19" x14ac:dyDescent="0.2">
      <c r="A35" s="464" t="s">
        <v>981</v>
      </c>
      <c r="B35" s="322">
        <v>7582</v>
      </c>
      <c r="C35" s="289">
        <v>2007</v>
      </c>
      <c r="D35" s="312">
        <v>277.77777777777777</v>
      </c>
      <c r="E35" s="289">
        <v>7582</v>
      </c>
      <c r="F35" s="289">
        <v>2007</v>
      </c>
      <c r="G35" s="333">
        <v>277.77777777777777</v>
      </c>
      <c r="H35" s="326"/>
      <c r="I35" s="324"/>
      <c r="J35" s="312"/>
      <c r="K35" s="289"/>
      <c r="L35" s="289"/>
      <c r="M35" s="311"/>
      <c r="N35" s="322"/>
      <c r="O35" s="289"/>
      <c r="P35" s="312"/>
      <c r="Q35" s="289"/>
      <c r="R35" s="289"/>
      <c r="S35" s="312"/>
    </row>
    <row r="36" spans="1:19" x14ac:dyDescent="0.2">
      <c r="A36" s="464" t="s">
        <v>982</v>
      </c>
      <c r="B36" s="322">
        <v>659847</v>
      </c>
      <c r="C36" s="289">
        <v>627973</v>
      </c>
      <c r="D36" s="312">
        <v>5.0756959296020643</v>
      </c>
      <c r="E36" s="289">
        <v>333848</v>
      </c>
      <c r="F36" s="289">
        <v>306404</v>
      </c>
      <c r="G36" s="333">
        <v>8.9568021305204795</v>
      </c>
      <c r="H36" s="326">
        <v>191293</v>
      </c>
      <c r="I36" s="324">
        <v>192186</v>
      </c>
      <c r="J36" s="312">
        <v>-0.4646540330721316</v>
      </c>
      <c r="K36" s="289">
        <v>67824</v>
      </c>
      <c r="L36" s="289">
        <v>68153</v>
      </c>
      <c r="M36" s="311">
        <v>-0.48273737032852315</v>
      </c>
      <c r="N36" s="322"/>
      <c r="O36" s="289"/>
      <c r="P36" s="312"/>
      <c r="Q36" s="289">
        <v>66882</v>
      </c>
      <c r="R36" s="289">
        <v>61230</v>
      </c>
      <c r="S36" s="312">
        <v>9.2307692307692193</v>
      </c>
    </row>
    <row r="37" spans="1:19" x14ac:dyDescent="0.2">
      <c r="A37" s="464" t="s">
        <v>983</v>
      </c>
      <c r="B37" s="322">
        <v>6482</v>
      </c>
      <c r="C37" s="289">
        <v>0</v>
      </c>
      <c r="D37" s="332" t="s">
        <v>214</v>
      </c>
      <c r="E37" s="289">
        <v>6482</v>
      </c>
      <c r="F37" s="289">
        <v>0</v>
      </c>
      <c r="G37" s="333" t="s">
        <v>214</v>
      </c>
      <c r="H37" s="326"/>
      <c r="I37" s="324"/>
      <c r="J37" s="312"/>
      <c r="K37" s="289"/>
      <c r="L37" s="289"/>
      <c r="M37" s="311"/>
      <c r="N37" s="322"/>
      <c r="O37" s="289"/>
      <c r="P37" s="312"/>
      <c r="Q37" s="289"/>
      <c r="R37" s="289"/>
      <c r="S37" s="312"/>
    </row>
    <row r="38" spans="1:19" x14ac:dyDescent="0.2">
      <c r="A38" s="464" t="s">
        <v>984</v>
      </c>
      <c r="B38" s="322">
        <v>7359</v>
      </c>
      <c r="C38" s="289">
        <v>2007</v>
      </c>
      <c r="D38" s="312">
        <v>266.66666666666663</v>
      </c>
      <c r="E38" s="289">
        <v>7359</v>
      </c>
      <c r="F38" s="289">
        <v>2007</v>
      </c>
      <c r="G38" s="311">
        <v>266.66666666666663</v>
      </c>
      <c r="H38" s="326"/>
      <c r="I38" s="324"/>
      <c r="J38" s="312"/>
      <c r="K38" s="289"/>
      <c r="L38" s="289"/>
      <c r="M38" s="311"/>
      <c r="N38" s="322"/>
      <c r="O38" s="289"/>
      <c r="P38" s="312"/>
      <c r="Q38" s="289"/>
      <c r="R38" s="289"/>
      <c r="S38" s="312"/>
    </row>
    <row r="39" spans="1:19" s="275" customFormat="1" x14ac:dyDescent="0.2">
      <c r="A39" s="131" t="s">
        <v>904</v>
      </c>
      <c r="B39" s="335">
        <v>832797</v>
      </c>
      <c r="C39" s="128">
        <v>770697</v>
      </c>
      <c r="D39" s="336">
        <v>8.0576413298611538</v>
      </c>
      <c r="E39" s="128">
        <v>753341</v>
      </c>
      <c r="F39" s="128">
        <v>678788</v>
      </c>
      <c r="G39" s="337">
        <v>10.983252502990615</v>
      </c>
      <c r="H39" s="338">
        <v>79456</v>
      </c>
      <c r="I39" s="339">
        <v>91909</v>
      </c>
      <c r="J39" s="336">
        <v>-13.549271562088583</v>
      </c>
      <c r="K39" s="128"/>
      <c r="L39" s="128"/>
      <c r="M39" s="337"/>
      <c r="N39" s="335"/>
      <c r="O39" s="128"/>
      <c r="P39" s="336"/>
      <c r="Q39" s="128"/>
      <c r="R39" s="128"/>
      <c r="S39" s="336"/>
    </row>
    <row r="40" spans="1:19" x14ac:dyDescent="0.2">
      <c r="A40" s="464" t="s">
        <v>985</v>
      </c>
      <c r="B40" s="322">
        <v>108996</v>
      </c>
      <c r="C40" s="289">
        <v>109391</v>
      </c>
      <c r="D40" s="312">
        <v>-0.36109003482919233</v>
      </c>
      <c r="E40" s="289">
        <v>108996</v>
      </c>
      <c r="F40" s="289">
        <v>109391</v>
      </c>
      <c r="G40" s="311">
        <v>-0.36109003482919233</v>
      </c>
      <c r="H40" s="326"/>
      <c r="I40" s="324"/>
      <c r="J40" s="312"/>
      <c r="K40" s="289"/>
      <c r="L40" s="289"/>
      <c r="M40" s="311"/>
      <c r="N40" s="322"/>
      <c r="O40" s="289"/>
      <c r="P40" s="312"/>
      <c r="Q40" s="289"/>
      <c r="R40" s="289"/>
      <c r="S40" s="312"/>
    </row>
    <row r="41" spans="1:19" x14ac:dyDescent="0.2">
      <c r="A41" s="464" t="s">
        <v>986</v>
      </c>
      <c r="B41" s="322">
        <v>141156</v>
      </c>
      <c r="C41" s="289">
        <v>131743</v>
      </c>
      <c r="D41" s="312">
        <v>7.1449716493475979</v>
      </c>
      <c r="E41" s="289">
        <v>138436</v>
      </c>
      <c r="F41" s="289">
        <v>121359</v>
      </c>
      <c r="G41" s="311">
        <v>14.071473891511953</v>
      </c>
      <c r="H41" s="326">
        <v>2720</v>
      </c>
      <c r="I41" s="324">
        <v>10384</v>
      </c>
      <c r="J41" s="312">
        <v>-73.805855161787377</v>
      </c>
      <c r="K41" s="289"/>
      <c r="L41" s="289"/>
      <c r="M41" s="311"/>
      <c r="N41" s="322"/>
      <c r="O41" s="289"/>
      <c r="P41" s="312"/>
      <c r="Q41" s="289"/>
      <c r="R41" s="289"/>
      <c r="S41" s="312"/>
    </row>
    <row r="42" spans="1:19" x14ac:dyDescent="0.2">
      <c r="A42" s="464" t="s">
        <v>987</v>
      </c>
      <c r="B42" s="322">
        <v>235876</v>
      </c>
      <c r="C42" s="289">
        <v>244575</v>
      </c>
      <c r="D42" s="312">
        <v>-3.5567821731575133</v>
      </c>
      <c r="E42" s="289">
        <v>159140</v>
      </c>
      <c r="F42" s="289">
        <v>163050</v>
      </c>
      <c r="G42" s="311">
        <v>-2.3980374118368619</v>
      </c>
      <c r="H42" s="326">
        <v>76736</v>
      </c>
      <c r="I42" s="324">
        <v>81525</v>
      </c>
      <c r="J42" s="312">
        <v>-5.8742716957988383</v>
      </c>
      <c r="K42" s="289"/>
      <c r="L42" s="289"/>
      <c r="M42" s="311"/>
      <c r="N42" s="322"/>
      <c r="O42" s="289"/>
      <c r="P42" s="312"/>
      <c r="Q42" s="289"/>
      <c r="R42" s="289"/>
      <c r="S42" s="312"/>
    </row>
    <row r="43" spans="1:19" x14ac:dyDescent="0.2">
      <c r="A43" s="464" t="s">
        <v>988</v>
      </c>
      <c r="B43" s="322">
        <v>98394</v>
      </c>
      <c r="C43" s="289">
        <v>90304</v>
      </c>
      <c r="D43" s="312">
        <v>8.958628632175758</v>
      </c>
      <c r="E43" s="289">
        <v>98394</v>
      </c>
      <c r="F43" s="289">
        <v>90304</v>
      </c>
      <c r="G43" s="311">
        <v>8.958628632175758</v>
      </c>
      <c r="H43" s="326"/>
      <c r="I43" s="324"/>
      <c r="J43" s="287"/>
      <c r="K43" s="289"/>
      <c r="L43" s="289"/>
      <c r="M43" s="311"/>
      <c r="N43" s="322"/>
      <c r="O43" s="289"/>
      <c r="P43" s="312"/>
      <c r="Q43" s="289"/>
      <c r="R43" s="289"/>
      <c r="S43" s="312"/>
    </row>
    <row r="44" spans="1:19" x14ac:dyDescent="0.2">
      <c r="A44" s="464" t="s">
        <v>989</v>
      </c>
      <c r="B44" s="322">
        <v>100548</v>
      </c>
      <c r="C44" s="289">
        <v>61740</v>
      </c>
      <c r="D44" s="312">
        <v>62.857142857142854</v>
      </c>
      <c r="E44" s="289">
        <v>100548</v>
      </c>
      <c r="F44" s="289">
        <v>61740</v>
      </c>
      <c r="G44" s="311">
        <v>62.857142857142854</v>
      </c>
      <c r="H44" s="326"/>
      <c r="I44" s="324"/>
      <c r="J44" s="287"/>
      <c r="K44" s="289"/>
      <c r="L44" s="289"/>
      <c r="M44" s="311"/>
      <c r="N44" s="322"/>
      <c r="O44" s="289"/>
      <c r="P44" s="312"/>
      <c r="Q44" s="289"/>
      <c r="R44" s="289"/>
      <c r="S44" s="312"/>
    </row>
    <row r="45" spans="1:19" x14ac:dyDescent="0.2">
      <c r="A45" s="464" t="s">
        <v>990</v>
      </c>
      <c r="B45" s="322">
        <v>87784</v>
      </c>
      <c r="C45" s="289">
        <v>87354</v>
      </c>
      <c r="D45" s="312">
        <v>0.49224992559013803</v>
      </c>
      <c r="E45" s="289">
        <v>87784</v>
      </c>
      <c r="F45" s="289">
        <v>87354</v>
      </c>
      <c r="G45" s="311">
        <v>0.49224992559013803</v>
      </c>
      <c r="H45" s="326"/>
      <c r="I45" s="324"/>
      <c r="J45" s="287"/>
      <c r="K45" s="289"/>
      <c r="L45" s="289"/>
      <c r="M45" s="311"/>
      <c r="N45" s="322"/>
      <c r="O45" s="289"/>
      <c r="P45" s="312"/>
      <c r="Q45" s="289"/>
      <c r="R45" s="289"/>
      <c r="S45" s="312"/>
    </row>
    <row r="46" spans="1:19" ht="12.75" customHeight="1" x14ac:dyDescent="0.2">
      <c r="A46" s="466" t="s">
        <v>991</v>
      </c>
      <c r="B46" s="323">
        <v>60043</v>
      </c>
      <c r="C46" s="172">
        <v>45590</v>
      </c>
      <c r="D46" s="321">
        <v>31.702127659574476</v>
      </c>
      <c r="E46" s="172">
        <v>60043</v>
      </c>
      <c r="F46" s="172">
        <v>45590</v>
      </c>
      <c r="G46" s="320">
        <v>31.702127659574476</v>
      </c>
      <c r="H46" s="327"/>
      <c r="I46" s="325"/>
      <c r="J46" s="288"/>
      <c r="K46" s="172"/>
      <c r="L46" s="172"/>
      <c r="M46" s="320"/>
      <c r="N46" s="323"/>
      <c r="O46" s="172"/>
      <c r="P46" s="321"/>
      <c r="Q46" s="172"/>
      <c r="R46" s="172"/>
      <c r="S46" s="321"/>
    </row>
    <row r="48" spans="1:19" s="924" customFormat="1" ht="15.75" x14ac:dyDescent="0.25">
      <c r="A48" s="1137" t="str">
        <f>CONCATENATE('List of Tables'!A112,":  ",'List of Tables'!C112)</f>
        <v>TABLE 93:  2013 International Air Seats Operated to Hawai‘i</v>
      </c>
      <c r="B48" s="1137"/>
      <c r="C48" s="1137"/>
      <c r="D48" s="1137"/>
      <c r="E48" s="1137"/>
      <c r="F48" s="1137"/>
      <c r="G48" s="1137"/>
      <c r="H48" s="1137"/>
      <c r="I48" s="1137"/>
      <c r="J48" s="1137"/>
      <c r="K48" s="1137"/>
      <c r="L48" s="1137"/>
      <c r="M48" s="1137"/>
      <c r="N48" s="1137"/>
      <c r="O48" s="1137"/>
      <c r="P48" s="1137"/>
      <c r="Q48" s="1137"/>
      <c r="R48" s="1137"/>
      <c r="S48" s="1137"/>
    </row>
    <row r="50" spans="1:19" x14ac:dyDescent="0.2">
      <c r="A50" s="458"/>
      <c r="B50" s="1115" t="s">
        <v>954</v>
      </c>
      <c r="C50" s="1116"/>
      <c r="D50" s="1136"/>
      <c r="E50" s="1116" t="s">
        <v>955</v>
      </c>
      <c r="F50" s="1116"/>
      <c r="G50" s="1116"/>
      <c r="H50" s="1115" t="s">
        <v>956</v>
      </c>
      <c r="I50" s="1116"/>
      <c r="J50" s="1136"/>
      <c r="K50" s="1116" t="s">
        <v>731</v>
      </c>
      <c r="L50" s="1116"/>
      <c r="M50" s="1116"/>
      <c r="N50" s="1115" t="s">
        <v>729</v>
      </c>
      <c r="O50" s="1116"/>
      <c r="P50" s="1136"/>
      <c r="Q50" s="1116" t="s">
        <v>957</v>
      </c>
      <c r="R50" s="1116"/>
      <c r="S50" s="1136"/>
    </row>
    <row r="51" spans="1:19" x14ac:dyDescent="0.2">
      <c r="A51" s="455"/>
      <c r="B51" s="455">
        <v>2013</v>
      </c>
      <c r="C51" s="480">
        <v>2012</v>
      </c>
      <c r="D51" s="489" t="s">
        <v>958</v>
      </c>
      <c r="E51" s="480">
        <v>2013</v>
      </c>
      <c r="F51" s="480">
        <v>2012</v>
      </c>
      <c r="G51" s="480" t="s">
        <v>958</v>
      </c>
      <c r="H51" s="490">
        <v>2013</v>
      </c>
      <c r="I51" s="491">
        <v>2012</v>
      </c>
      <c r="J51" s="492" t="s">
        <v>958</v>
      </c>
      <c r="K51" s="480">
        <v>2013</v>
      </c>
      <c r="L51" s="480">
        <v>2012</v>
      </c>
      <c r="M51" s="480" t="s">
        <v>958</v>
      </c>
      <c r="N51" s="455">
        <v>2013</v>
      </c>
      <c r="O51" s="480">
        <v>2012</v>
      </c>
      <c r="P51" s="489" t="s">
        <v>958</v>
      </c>
      <c r="Q51" s="480">
        <v>2013</v>
      </c>
      <c r="R51" s="480">
        <v>2012</v>
      </c>
      <c r="S51" s="489" t="s">
        <v>958</v>
      </c>
    </row>
    <row r="52" spans="1:19" s="334" customFormat="1" ht="12.75" customHeight="1" x14ac:dyDescent="0.2">
      <c r="A52" s="140" t="s">
        <v>992</v>
      </c>
      <c r="B52" s="328">
        <v>3633252</v>
      </c>
      <c r="C52" s="329">
        <v>3255289</v>
      </c>
      <c r="D52" s="310">
        <v>11.610735636682335</v>
      </c>
      <c r="E52" s="329">
        <v>3416433</v>
      </c>
      <c r="F52" s="329">
        <v>3049017</v>
      </c>
      <c r="G52" s="309">
        <v>12.050309985152596</v>
      </c>
      <c r="H52" s="330">
        <v>171994</v>
      </c>
      <c r="I52" s="331">
        <v>168399</v>
      </c>
      <c r="J52" s="286">
        <v>2.134810776786078</v>
      </c>
      <c r="K52" s="329">
        <v>26311</v>
      </c>
      <c r="L52" s="329">
        <v>21439</v>
      </c>
      <c r="M52" s="309">
        <v>22.724940528942582</v>
      </c>
      <c r="N52" s="328">
        <v>0</v>
      </c>
      <c r="O52" s="329">
        <v>0</v>
      </c>
      <c r="P52" s="310" t="s">
        <v>214</v>
      </c>
      <c r="Q52" s="329">
        <v>18514</v>
      </c>
      <c r="R52" s="329">
        <v>16434</v>
      </c>
      <c r="S52" s="310">
        <v>12.656687355482532</v>
      </c>
    </row>
    <row r="53" spans="1:19" s="275" customFormat="1" ht="12.75" customHeight="1" x14ac:dyDescent="0.2">
      <c r="A53" s="140" t="s">
        <v>960</v>
      </c>
      <c r="B53" s="328">
        <v>3562564</v>
      </c>
      <c r="C53" s="329">
        <v>3198554</v>
      </c>
      <c r="D53" s="310">
        <v>11.380455043122616</v>
      </c>
      <c r="E53" s="329">
        <v>3345745</v>
      </c>
      <c r="F53" s="329">
        <v>2992282</v>
      </c>
      <c r="G53" s="309">
        <v>11.812489598239729</v>
      </c>
      <c r="H53" s="330">
        <v>171994</v>
      </c>
      <c r="I53" s="331">
        <v>168399</v>
      </c>
      <c r="J53" s="286">
        <v>2.134810776786078</v>
      </c>
      <c r="K53" s="329">
        <v>26311</v>
      </c>
      <c r="L53" s="329">
        <v>21439</v>
      </c>
      <c r="M53" s="309">
        <v>22.724940528942582</v>
      </c>
      <c r="N53" s="328">
        <v>0</v>
      </c>
      <c r="O53" s="329">
        <v>0</v>
      </c>
      <c r="P53" s="310" t="s">
        <v>214</v>
      </c>
      <c r="Q53" s="329">
        <v>18514</v>
      </c>
      <c r="R53" s="329">
        <v>16434</v>
      </c>
      <c r="S53" s="310">
        <v>12.656687355482532</v>
      </c>
    </row>
    <row r="54" spans="1:19" s="275" customFormat="1" ht="12.75" customHeight="1" x14ac:dyDescent="0.2">
      <c r="A54" s="140" t="s">
        <v>961</v>
      </c>
      <c r="B54" s="328">
        <v>70688</v>
      </c>
      <c r="C54" s="329">
        <v>56735</v>
      </c>
      <c r="D54" s="310">
        <v>24.593284568608453</v>
      </c>
      <c r="E54" s="329">
        <v>70688</v>
      </c>
      <c r="F54" s="329">
        <v>56735</v>
      </c>
      <c r="G54" s="309">
        <v>24.593284568608453</v>
      </c>
      <c r="H54" s="330"/>
      <c r="I54" s="331"/>
      <c r="J54" s="286"/>
      <c r="K54" s="329"/>
      <c r="L54" s="329"/>
      <c r="M54" s="309"/>
      <c r="N54" s="328"/>
      <c r="O54" s="329"/>
      <c r="P54" s="310"/>
      <c r="Q54" s="329"/>
      <c r="R54" s="329"/>
      <c r="S54" s="310"/>
    </row>
    <row r="55" spans="1:19" s="275" customFormat="1" ht="12.75" customHeight="1" x14ac:dyDescent="0.2">
      <c r="A55" s="131" t="s">
        <v>686</v>
      </c>
      <c r="B55" s="335">
        <v>2029288</v>
      </c>
      <c r="C55" s="128">
        <v>1871915</v>
      </c>
      <c r="D55" s="336">
        <v>8.4070590812082902</v>
      </c>
      <c r="E55" s="128">
        <v>2029288</v>
      </c>
      <c r="F55" s="128">
        <v>1871915</v>
      </c>
      <c r="G55" s="337">
        <v>8.4070590812082902</v>
      </c>
      <c r="H55" s="338"/>
      <c r="I55" s="339"/>
      <c r="J55" s="340"/>
      <c r="K55" s="128"/>
      <c r="L55" s="128"/>
      <c r="M55" s="337"/>
      <c r="N55" s="335"/>
      <c r="O55" s="128"/>
      <c r="P55" s="336"/>
      <c r="Q55" s="128"/>
      <c r="R55" s="128"/>
      <c r="S55" s="336"/>
    </row>
    <row r="56" spans="1:19" ht="12.75" customHeight="1" x14ac:dyDescent="0.2">
      <c r="A56" s="464" t="s">
        <v>993</v>
      </c>
      <c r="B56" s="322">
        <v>175775</v>
      </c>
      <c r="C56" s="289">
        <v>122494</v>
      </c>
      <c r="D56" s="312">
        <v>43.496824334253105</v>
      </c>
      <c r="E56" s="289">
        <v>175775</v>
      </c>
      <c r="F56" s="289">
        <v>122494</v>
      </c>
      <c r="G56" s="311">
        <v>43.496824334253105</v>
      </c>
      <c r="H56" s="326"/>
      <c r="I56" s="324"/>
      <c r="J56" s="287"/>
      <c r="K56" s="289"/>
      <c r="L56" s="289"/>
      <c r="M56" s="311"/>
      <c r="N56" s="322"/>
      <c r="O56" s="289"/>
      <c r="P56" s="312"/>
      <c r="Q56" s="289"/>
      <c r="R56" s="289"/>
      <c r="S56" s="312"/>
    </row>
    <row r="57" spans="1:19" ht="12.75" customHeight="1" x14ac:dyDescent="0.2">
      <c r="A57" s="464" t="s">
        <v>994</v>
      </c>
      <c r="B57" s="322">
        <v>192787</v>
      </c>
      <c r="C57" s="289">
        <v>164399</v>
      </c>
      <c r="D57" s="312">
        <v>17.267744937621266</v>
      </c>
      <c r="E57" s="289">
        <v>192787</v>
      </c>
      <c r="F57" s="289">
        <v>164399</v>
      </c>
      <c r="G57" s="311">
        <v>17.267744937621266</v>
      </c>
      <c r="H57" s="326"/>
      <c r="I57" s="324"/>
      <c r="J57" s="287"/>
      <c r="K57" s="289"/>
      <c r="L57" s="289"/>
      <c r="M57" s="311"/>
      <c r="N57" s="322"/>
      <c r="O57" s="289"/>
      <c r="P57" s="312"/>
      <c r="Q57" s="289"/>
      <c r="R57" s="289"/>
      <c r="S57" s="312"/>
    </row>
    <row r="58" spans="1:19" ht="12.75" customHeight="1" x14ac:dyDescent="0.2">
      <c r="A58" s="464" t="s">
        <v>995</v>
      </c>
      <c r="B58" s="322">
        <v>348878</v>
      </c>
      <c r="C58" s="289">
        <v>332921</v>
      </c>
      <c r="D58" s="312">
        <v>4.793028976844349</v>
      </c>
      <c r="E58" s="289">
        <v>348878</v>
      </c>
      <c r="F58" s="289">
        <v>332921</v>
      </c>
      <c r="G58" s="311">
        <v>4.793028976844349</v>
      </c>
      <c r="H58" s="326"/>
      <c r="I58" s="324"/>
      <c r="J58" s="287"/>
      <c r="K58" s="289"/>
      <c r="L58" s="289"/>
      <c r="M58" s="311"/>
      <c r="N58" s="322"/>
      <c r="O58" s="289"/>
      <c r="P58" s="312"/>
      <c r="Q58" s="289"/>
      <c r="R58" s="289"/>
      <c r="S58" s="312"/>
    </row>
    <row r="59" spans="1:19" ht="12.75" customHeight="1" x14ac:dyDescent="0.2">
      <c r="A59" s="464" t="s">
        <v>996</v>
      </c>
      <c r="B59" s="322">
        <v>40460</v>
      </c>
      <c r="C59" s="289">
        <v>7020</v>
      </c>
      <c r="D59" s="312">
        <v>476.35327635327639</v>
      </c>
      <c r="E59" s="289">
        <v>40460</v>
      </c>
      <c r="F59" s="289">
        <v>7020</v>
      </c>
      <c r="G59" s="311">
        <v>476.35327635327639</v>
      </c>
      <c r="H59" s="326"/>
      <c r="I59" s="324"/>
      <c r="J59" s="287"/>
      <c r="K59" s="289"/>
      <c r="L59" s="289"/>
      <c r="M59" s="311"/>
      <c r="N59" s="322"/>
      <c r="O59" s="289"/>
      <c r="P59" s="312"/>
      <c r="Q59" s="289"/>
      <c r="R59" s="289"/>
      <c r="S59" s="312"/>
    </row>
    <row r="60" spans="1:19" ht="12.75" customHeight="1" x14ac:dyDescent="0.2">
      <c r="A60" s="464" t="s">
        <v>997</v>
      </c>
      <c r="B60" s="322">
        <v>328008</v>
      </c>
      <c r="C60" s="289">
        <v>328956</v>
      </c>
      <c r="D60" s="312">
        <v>-0.28818443804035088</v>
      </c>
      <c r="E60" s="289">
        <v>328008</v>
      </c>
      <c r="F60" s="289">
        <v>328956</v>
      </c>
      <c r="G60" s="311">
        <v>-0.28818443804035088</v>
      </c>
      <c r="H60" s="326"/>
      <c r="I60" s="324"/>
      <c r="J60" s="287"/>
      <c r="K60" s="289"/>
      <c r="L60" s="289"/>
      <c r="M60" s="311"/>
      <c r="N60" s="322"/>
      <c r="O60" s="289"/>
      <c r="P60" s="312"/>
      <c r="Q60" s="289"/>
      <c r="R60" s="289"/>
      <c r="S60" s="312"/>
    </row>
    <row r="61" spans="1:19" ht="12.75" customHeight="1" x14ac:dyDescent="0.2">
      <c r="A61" s="464" t="s">
        <v>998</v>
      </c>
      <c r="B61" s="322">
        <v>943380</v>
      </c>
      <c r="C61" s="289">
        <v>916125</v>
      </c>
      <c r="D61" s="312">
        <v>2.9750306999590581</v>
      </c>
      <c r="E61" s="289">
        <v>943380</v>
      </c>
      <c r="F61" s="289">
        <v>916125</v>
      </c>
      <c r="G61" s="311">
        <v>2.9750306999590581</v>
      </c>
      <c r="H61" s="326"/>
      <c r="I61" s="324"/>
      <c r="J61" s="287"/>
      <c r="K61" s="289"/>
      <c r="L61" s="289"/>
      <c r="M61" s="311"/>
      <c r="N61" s="322"/>
      <c r="O61" s="289"/>
      <c r="P61" s="312"/>
      <c r="Q61" s="289"/>
      <c r="R61" s="289"/>
      <c r="S61" s="312"/>
    </row>
    <row r="62" spans="1:19" s="275" customFormat="1" ht="12.75" customHeight="1" x14ac:dyDescent="0.2">
      <c r="A62" s="131" t="s">
        <v>687</v>
      </c>
      <c r="B62" s="335">
        <v>367825</v>
      </c>
      <c r="C62" s="128">
        <v>362878</v>
      </c>
      <c r="D62" s="336">
        <v>1.3632680956134013</v>
      </c>
      <c r="E62" s="128">
        <v>151006</v>
      </c>
      <c r="F62" s="128">
        <v>156606</v>
      </c>
      <c r="G62" s="337">
        <v>-3.5758527770328064</v>
      </c>
      <c r="H62" s="338">
        <v>171994</v>
      </c>
      <c r="I62" s="339">
        <v>168399</v>
      </c>
      <c r="J62" s="340">
        <v>2.134810776786078</v>
      </c>
      <c r="K62" s="128">
        <v>26311</v>
      </c>
      <c r="L62" s="128">
        <v>21439</v>
      </c>
      <c r="M62" s="337">
        <v>22.724940528942582</v>
      </c>
      <c r="N62" s="335"/>
      <c r="O62" s="128"/>
      <c r="P62" s="336"/>
      <c r="Q62" s="128">
        <v>18514</v>
      </c>
      <c r="R62" s="128">
        <v>16434</v>
      </c>
      <c r="S62" s="336">
        <v>12.656687355482532</v>
      </c>
    </row>
    <row r="63" spans="1:19" ht="12.75" customHeight="1" x14ac:dyDescent="0.2">
      <c r="A63" s="464" t="s">
        <v>999</v>
      </c>
      <c r="B63" s="322">
        <v>41963</v>
      </c>
      <c r="C63" s="289">
        <v>48624</v>
      </c>
      <c r="D63" s="312">
        <v>-13.698996380388284</v>
      </c>
      <c r="E63" s="289">
        <v>8081</v>
      </c>
      <c r="F63" s="289">
        <v>12572</v>
      </c>
      <c r="G63" s="311">
        <v>-35.722239898186444</v>
      </c>
      <c r="H63" s="326">
        <v>33882</v>
      </c>
      <c r="I63" s="324">
        <v>36052</v>
      </c>
      <c r="J63" s="312">
        <v>-6.0190835459891234</v>
      </c>
      <c r="K63" s="289"/>
      <c r="L63" s="289"/>
      <c r="M63" s="311"/>
      <c r="N63" s="322"/>
      <c r="O63" s="289"/>
      <c r="P63" s="312"/>
      <c r="Q63" s="289"/>
      <c r="R63" s="289"/>
      <c r="S63" s="312"/>
    </row>
    <row r="64" spans="1:19" ht="12.75" customHeight="1" x14ac:dyDescent="0.2">
      <c r="A64" s="464" t="s">
        <v>1000</v>
      </c>
      <c r="B64" s="322">
        <v>11592</v>
      </c>
      <c r="C64" s="289">
        <v>8694</v>
      </c>
      <c r="D64" s="312">
        <v>33.333333333333329</v>
      </c>
      <c r="E64" s="289"/>
      <c r="F64" s="289"/>
      <c r="G64" s="311"/>
      <c r="H64" s="326">
        <v>11592</v>
      </c>
      <c r="I64" s="324">
        <v>8694</v>
      </c>
      <c r="J64" s="312">
        <v>33.333333333333329</v>
      </c>
      <c r="K64" s="289"/>
      <c r="L64" s="289"/>
      <c r="M64" s="311"/>
      <c r="N64" s="322"/>
      <c r="O64" s="289"/>
      <c r="P64" s="312"/>
      <c r="Q64" s="289"/>
      <c r="R64" s="289"/>
      <c r="S64" s="312"/>
    </row>
    <row r="65" spans="1:19" ht="12.75" customHeight="1" x14ac:dyDescent="0.2">
      <c r="A65" s="464" t="s">
        <v>1001</v>
      </c>
      <c r="B65" s="322">
        <v>311142</v>
      </c>
      <c r="C65" s="289">
        <v>302432</v>
      </c>
      <c r="D65" s="312">
        <v>2.8799862448418256</v>
      </c>
      <c r="E65" s="289">
        <v>139797</v>
      </c>
      <c r="F65" s="289">
        <v>140906</v>
      </c>
      <c r="G65" s="311">
        <v>-0.78704952237661496</v>
      </c>
      <c r="H65" s="326">
        <v>126520</v>
      </c>
      <c r="I65" s="324">
        <v>123653</v>
      </c>
      <c r="J65" s="312">
        <v>2.318585072743895</v>
      </c>
      <c r="K65" s="289">
        <v>26311</v>
      </c>
      <c r="L65" s="289">
        <v>21439</v>
      </c>
      <c r="M65" s="311">
        <v>22.724940528942582</v>
      </c>
      <c r="N65" s="322"/>
      <c r="O65" s="289"/>
      <c r="P65" s="312"/>
      <c r="Q65" s="289">
        <v>18514</v>
      </c>
      <c r="R65" s="289">
        <v>16434</v>
      </c>
      <c r="S65" s="312">
        <v>12.656687355482532</v>
      </c>
    </row>
    <row r="66" spans="1:19" ht="12.75" customHeight="1" x14ac:dyDescent="0.2">
      <c r="A66" s="464" t="s">
        <v>1002</v>
      </c>
      <c r="B66" s="322">
        <v>3128</v>
      </c>
      <c r="C66" s="289">
        <v>3128</v>
      </c>
      <c r="D66" s="312">
        <v>0</v>
      </c>
      <c r="E66" s="289">
        <v>3128</v>
      </c>
      <c r="F66" s="289">
        <v>3128</v>
      </c>
      <c r="G66" s="311">
        <v>0</v>
      </c>
      <c r="H66" s="326"/>
      <c r="I66" s="324"/>
      <c r="J66" s="312"/>
      <c r="K66" s="289"/>
      <c r="L66" s="289"/>
      <c r="M66" s="311"/>
      <c r="N66" s="322"/>
      <c r="O66" s="289"/>
      <c r="P66" s="312"/>
      <c r="Q66" s="289"/>
      <c r="R66" s="289"/>
      <c r="S66" s="312"/>
    </row>
    <row r="67" spans="1:19" s="275" customFormat="1" ht="12.75" customHeight="1" x14ac:dyDescent="0.2">
      <c r="A67" s="131" t="s">
        <v>699</v>
      </c>
      <c r="B67" s="335">
        <v>463490</v>
      </c>
      <c r="C67" s="128">
        <v>388674</v>
      </c>
      <c r="D67" s="336">
        <v>19.249036467579515</v>
      </c>
      <c r="E67" s="128">
        <v>463490</v>
      </c>
      <c r="F67" s="128">
        <v>388674</v>
      </c>
      <c r="G67" s="337">
        <v>19.249036467579515</v>
      </c>
      <c r="H67" s="338"/>
      <c r="I67" s="339"/>
      <c r="J67" s="340"/>
      <c r="K67" s="128"/>
      <c r="L67" s="128"/>
      <c r="M67" s="337"/>
      <c r="N67" s="335"/>
      <c r="O67" s="128"/>
      <c r="P67" s="336"/>
      <c r="Q67" s="128"/>
      <c r="R67" s="128"/>
      <c r="S67" s="336"/>
    </row>
    <row r="68" spans="1:19" ht="12.75" customHeight="1" x14ac:dyDescent="0.2">
      <c r="A68" s="464" t="s">
        <v>1003</v>
      </c>
      <c r="B68" s="322">
        <v>379810</v>
      </c>
      <c r="C68" s="289">
        <v>360704</v>
      </c>
      <c r="D68" s="312">
        <v>5.2968639105748672</v>
      </c>
      <c r="E68" s="289">
        <v>379810</v>
      </c>
      <c r="F68" s="289">
        <v>360704</v>
      </c>
      <c r="G68" s="311">
        <v>5.2968639105748672</v>
      </c>
      <c r="H68" s="326"/>
      <c r="I68" s="324"/>
      <c r="J68" s="312"/>
      <c r="K68" s="289"/>
      <c r="L68" s="289"/>
      <c r="M68" s="311"/>
      <c r="N68" s="322"/>
      <c r="O68" s="289"/>
      <c r="P68" s="312"/>
      <c r="Q68" s="289"/>
      <c r="R68" s="289"/>
      <c r="S68" s="312"/>
    </row>
    <row r="69" spans="1:19" ht="12.75" customHeight="1" x14ac:dyDescent="0.2">
      <c r="A69" s="464" t="s">
        <v>1004</v>
      </c>
      <c r="B69" s="322">
        <v>42903</v>
      </c>
      <c r="C69" s="289">
        <v>27970</v>
      </c>
      <c r="D69" s="312">
        <v>53.389345727565242</v>
      </c>
      <c r="E69" s="289">
        <v>42903</v>
      </c>
      <c r="F69" s="289">
        <v>27970</v>
      </c>
      <c r="G69" s="311">
        <v>53.389345727565242</v>
      </c>
      <c r="H69" s="326"/>
      <c r="I69" s="324"/>
      <c r="J69" s="312"/>
      <c r="K69" s="289"/>
      <c r="L69" s="289"/>
      <c r="M69" s="311"/>
      <c r="N69" s="322"/>
      <c r="O69" s="289"/>
      <c r="P69" s="312"/>
      <c r="Q69" s="289"/>
      <c r="R69" s="289"/>
      <c r="S69" s="312"/>
    </row>
    <row r="70" spans="1:19" ht="12.75" customHeight="1" x14ac:dyDescent="0.2">
      <c r="A70" s="464" t="s">
        <v>1005</v>
      </c>
      <c r="B70" s="322">
        <v>40777</v>
      </c>
      <c r="C70" s="289">
        <v>0</v>
      </c>
      <c r="D70" s="332" t="s">
        <v>214</v>
      </c>
      <c r="E70" s="289">
        <v>40777</v>
      </c>
      <c r="F70" s="289">
        <v>0</v>
      </c>
      <c r="G70" s="333" t="s">
        <v>214</v>
      </c>
      <c r="H70" s="326"/>
      <c r="I70" s="324"/>
      <c r="J70" s="287"/>
      <c r="K70" s="289"/>
      <c r="L70" s="289"/>
      <c r="M70" s="311"/>
      <c r="N70" s="322"/>
      <c r="O70" s="289"/>
      <c r="P70" s="312"/>
      <c r="Q70" s="289"/>
      <c r="R70" s="289"/>
      <c r="S70" s="312"/>
    </row>
    <row r="71" spans="1:19" s="275" customFormat="1" ht="12.75" customHeight="1" x14ac:dyDescent="0.2">
      <c r="A71" s="131" t="s">
        <v>698</v>
      </c>
      <c r="B71" s="335">
        <v>416863</v>
      </c>
      <c r="C71" s="128">
        <v>286624</v>
      </c>
      <c r="D71" s="336">
        <v>45.4389723121581</v>
      </c>
      <c r="E71" s="128">
        <v>416863</v>
      </c>
      <c r="F71" s="128">
        <v>286624</v>
      </c>
      <c r="G71" s="337">
        <v>45.4389723121581</v>
      </c>
      <c r="H71" s="338"/>
      <c r="I71" s="339"/>
      <c r="J71" s="340"/>
      <c r="K71" s="128"/>
      <c r="L71" s="128"/>
      <c r="M71" s="337"/>
      <c r="N71" s="335"/>
      <c r="O71" s="128"/>
      <c r="P71" s="336"/>
      <c r="Q71" s="128"/>
      <c r="R71" s="128"/>
      <c r="S71" s="336"/>
    </row>
    <row r="72" spans="1:19" ht="12.75" customHeight="1" x14ac:dyDescent="0.2">
      <c r="A72" s="464" t="s">
        <v>1006</v>
      </c>
      <c r="B72" s="322">
        <v>77620</v>
      </c>
      <c r="C72" s="289">
        <v>32800</v>
      </c>
      <c r="D72" s="312">
        <v>136.64634146341464</v>
      </c>
      <c r="E72" s="289">
        <v>77620</v>
      </c>
      <c r="F72" s="289">
        <v>32800</v>
      </c>
      <c r="G72" s="311">
        <v>136.64634146341464</v>
      </c>
      <c r="H72" s="326"/>
      <c r="I72" s="324"/>
      <c r="J72" s="287"/>
      <c r="K72" s="289"/>
      <c r="L72" s="289"/>
      <c r="M72" s="311"/>
      <c r="N72" s="322"/>
      <c r="O72" s="289"/>
      <c r="P72" s="312"/>
      <c r="Q72" s="289"/>
      <c r="R72" s="289"/>
      <c r="S72" s="312"/>
    </row>
    <row r="73" spans="1:19" ht="12.75" customHeight="1" x14ac:dyDescent="0.2">
      <c r="A73" s="464" t="s">
        <v>1007</v>
      </c>
      <c r="B73" s="322">
        <v>47727</v>
      </c>
      <c r="C73" s="289">
        <v>7722</v>
      </c>
      <c r="D73" s="312">
        <v>518.06526806526801</v>
      </c>
      <c r="E73" s="289">
        <v>47727</v>
      </c>
      <c r="F73" s="289">
        <v>7722</v>
      </c>
      <c r="G73" s="311">
        <v>518.06526806526801</v>
      </c>
      <c r="H73" s="326"/>
      <c r="I73" s="324"/>
      <c r="J73" s="287"/>
      <c r="K73" s="289"/>
      <c r="L73" s="289"/>
      <c r="M73" s="311"/>
      <c r="N73" s="322"/>
      <c r="O73" s="289"/>
      <c r="P73" s="312"/>
      <c r="Q73" s="289"/>
      <c r="R73" s="289"/>
      <c r="S73" s="312"/>
    </row>
    <row r="74" spans="1:19" ht="12.75" customHeight="1" x14ac:dyDescent="0.2">
      <c r="A74" s="464" t="s">
        <v>1008</v>
      </c>
      <c r="B74" s="322">
        <v>35451</v>
      </c>
      <c r="C74" s="289">
        <v>5337</v>
      </c>
      <c r="D74" s="312">
        <v>564.24957841483979</v>
      </c>
      <c r="E74" s="289">
        <v>35451</v>
      </c>
      <c r="F74" s="289">
        <v>5337</v>
      </c>
      <c r="G74" s="311">
        <v>564.24957841483979</v>
      </c>
      <c r="H74" s="326"/>
      <c r="I74" s="324"/>
      <c r="J74" s="287"/>
      <c r="K74" s="289"/>
      <c r="L74" s="289"/>
      <c r="M74" s="311"/>
      <c r="N74" s="322"/>
      <c r="O74" s="289"/>
      <c r="P74" s="312"/>
      <c r="Q74" s="289"/>
      <c r="R74" s="289"/>
      <c r="S74" s="312"/>
    </row>
    <row r="75" spans="1:19" ht="12.75" customHeight="1" x14ac:dyDescent="0.2">
      <c r="A75" s="464" t="s">
        <v>1009</v>
      </c>
      <c r="B75" s="322">
        <v>256065</v>
      </c>
      <c r="C75" s="289">
        <v>240765</v>
      </c>
      <c r="D75" s="312">
        <v>6.354744252694533</v>
      </c>
      <c r="E75" s="289">
        <v>256065</v>
      </c>
      <c r="F75" s="289">
        <v>240765</v>
      </c>
      <c r="G75" s="311">
        <v>6.354744252694533</v>
      </c>
      <c r="H75" s="326"/>
      <c r="I75" s="324"/>
      <c r="J75" s="287"/>
      <c r="K75" s="289"/>
      <c r="L75" s="289"/>
      <c r="M75" s="311"/>
      <c r="N75" s="322"/>
      <c r="O75" s="289"/>
      <c r="P75" s="312"/>
      <c r="Q75" s="289"/>
      <c r="R75" s="289"/>
      <c r="S75" s="312"/>
    </row>
    <row r="76" spans="1:19" s="275" customFormat="1" ht="12.75" customHeight="1" x14ac:dyDescent="0.2">
      <c r="A76" s="131" t="s">
        <v>701</v>
      </c>
      <c r="B76" s="335">
        <v>285098</v>
      </c>
      <c r="C76" s="128">
        <v>288463</v>
      </c>
      <c r="D76" s="336">
        <v>-1.1665274229277212</v>
      </c>
      <c r="E76" s="128">
        <v>285098</v>
      </c>
      <c r="F76" s="128">
        <v>288463</v>
      </c>
      <c r="G76" s="337">
        <v>-1.1665274229277212</v>
      </c>
      <c r="H76" s="338"/>
      <c r="I76" s="339"/>
      <c r="J76" s="340"/>
      <c r="K76" s="128"/>
      <c r="L76" s="128"/>
      <c r="M76" s="337"/>
      <c r="N76" s="335"/>
      <c r="O76" s="128"/>
      <c r="P76" s="336"/>
      <c r="Q76" s="128"/>
      <c r="R76" s="128"/>
      <c r="S76" s="336"/>
    </row>
    <row r="77" spans="1:19" ht="12.75" customHeight="1" x14ac:dyDescent="0.2">
      <c r="A77" s="464" t="s">
        <v>1010</v>
      </c>
      <c r="B77" s="322">
        <v>8612</v>
      </c>
      <c r="C77" s="289">
        <v>9224</v>
      </c>
      <c r="D77" s="312">
        <v>-6.6348655680832591</v>
      </c>
      <c r="E77" s="289">
        <v>8612</v>
      </c>
      <c r="F77" s="289">
        <v>9224</v>
      </c>
      <c r="G77" s="311">
        <v>-6.6348655680832591</v>
      </c>
      <c r="H77" s="326"/>
      <c r="I77" s="324"/>
      <c r="J77" s="287"/>
      <c r="K77" s="289"/>
      <c r="L77" s="289"/>
      <c r="M77" s="311"/>
      <c r="N77" s="322"/>
      <c r="O77" s="289"/>
      <c r="P77" s="312"/>
      <c r="Q77" s="289"/>
      <c r="R77" s="289"/>
      <c r="S77" s="312"/>
    </row>
    <row r="78" spans="1:19" ht="12.75" customHeight="1" x14ac:dyDescent="0.2">
      <c r="A78" s="464" t="s">
        <v>1011</v>
      </c>
      <c r="B78" s="322">
        <v>6180</v>
      </c>
      <c r="C78" s="289">
        <v>5960</v>
      </c>
      <c r="D78" s="312">
        <v>3.691275167785224</v>
      </c>
      <c r="E78" s="289">
        <v>6180</v>
      </c>
      <c r="F78" s="289">
        <v>5960</v>
      </c>
      <c r="G78" s="311">
        <v>3.691275167785224</v>
      </c>
      <c r="H78" s="326"/>
      <c r="I78" s="324"/>
      <c r="J78" s="287"/>
      <c r="K78" s="289"/>
      <c r="L78" s="289"/>
      <c r="M78" s="311"/>
      <c r="N78" s="322"/>
      <c r="O78" s="289"/>
      <c r="P78" s="312"/>
      <c r="Q78" s="289"/>
      <c r="R78" s="289"/>
      <c r="S78" s="312"/>
    </row>
    <row r="79" spans="1:19" ht="12.75" customHeight="1" x14ac:dyDescent="0.2">
      <c r="A79" s="464" t="s">
        <v>1012</v>
      </c>
      <c r="B79" s="322">
        <v>117140</v>
      </c>
      <c r="C79" s="289">
        <v>99912</v>
      </c>
      <c r="D79" s="312">
        <v>17.243173993113949</v>
      </c>
      <c r="E79" s="289">
        <v>117140</v>
      </c>
      <c r="F79" s="289">
        <v>99912</v>
      </c>
      <c r="G79" s="311">
        <v>17.243173993113949</v>
      </c>
      <c r="H79" s="326"/>
      <c r="I79" s="324"/>
      <c r="J79" s="287"/>
      <c r="K79" s="289"/>
      <c r="L79" s="289"/>
      <c r="M79" s="311"/>
      <c r="N79" s="322"/>
      <c r="O79" s="289"/>
      <c r="P79" s="312"/>
      <c r="Q79" s="289"/>
      <c r="R79" s="289"/>
      <c r="S79" s="312"/>
    </row>
    <row r="80" spans="1:19" ht="12.75" customHeight="1" x14ac:dyDescent="0.2">
      <c r="A80" s="464" t="s">
        <v>1013</v>
      </c>
      <c r="B80" s="322">
        <v>24602</v>
      </c>
      <c r="C80" s="289">
        <v>24649</v>
      </c>
      <c r="D80" s="312">
        <v>-0.1906771065763313</v>
      </c>
      <c r="E80" s="289">
        <v>24602</v>
      </c>
      <c r="F80" s="289">
        <v>24649</v>
      </c>
      <c r="G80" s="311">
        <v>-0.1906771065763313</v>
      </c>
      <c r="H80" s="326"/>
      <c r="I80" s="324"/>
      <c r="J80" s="287"/>
      <c r="K80" s="289"/>
      <c r="L80" s="289"/>
      <c r="M80" s="311"/>
      <c r="N80" s="322"/>
      <c r="O80" s="289"/>
      <c r="P80" s="312"/>
      <c r="Q80" s="289"/>
      <c r="R80" s="289"/>
      <c r="S80" s="312"/>
    </row>
    <row r="81" spans="1:19" ht="12.75" customHeight="1" x14ac:dyDescent="0.2">
      <c r="A81" s="464" t="s">
        <v>1014</v>
      </c>
      <c r="B81" s="322">
        <v>75606</v>
      </c>
      <c r="C81" s="289">
        <v>96798</v>
      </c>
      <c r="D81" s="312">
        <v>-21.893014318477654</v>
      </c>
      <c r="E81" s="289">
        <v>75606</v>
      </c>
      <c r="F81" s="289">
        <v>96798</v>
      </c>
      <c r="G81" s="311">
        <v>-21.893014318477654</v>
      </c>
      <c r="H81" s="326"/>
      <c r="I81" s="324"/>
      <c r="J81" s="287"/>
      <c r="K81" s="289"/>
      <c r="L81" s="289"/>
      <c r="M81" s="311"/>
      <c r="N81" s="322"/>
      <c r="O81" s="289"/>
      <c r="P81" s="312"/>
      <c r="Q81" s="289"/>
      <c r="R81" s="289"/>
      <c r="S81" s="312"/>
    </row>
    <row r="82" spans="1:19" ht="12.75" customHeight="1" x14ac:dyDescent="0.2">
      <c r="A82" s="464" t="s">
        <v>1015</v>
      </c>
      <c r="B82" s="322">
        <v>8816</v>
      </c>
      <c r="C82" s="289">
        <v>9540</v>
      </c>
      <c r="D82" s="312">
        <v>-7.589098532494754</v>
      </c>
      <c r="E82" s="289">
        <v>8816</v>
      </c>
      <c r="F82" s="289">
        <v>9540</v>
      </c>
      <c r="G82" s="311">
        <v>-7.589098532494754</v>
      </c>
      <c r="H82" s="326"/>
      <c r="I82" s="324"/>
      <c r="J82" s="287"/>
      <c r="K82" s="289"/>
      <c r="L82" s="289"/>
      <c r="M82" s="311"/>
      <c r="N82" s="322"/>
      <c r="O82" s="289"/>
      <c r="P82" s="312"/>
      <c r="Q82" s="289"/>
      <c r="R82" s="289"/>
      <c r="S82" s="312"/>
    </row>
    <row r="83" spans="1:19" ht="12.75" customHeight="1" x14ac:dyDescent="0.2">
      <c r="A83" s="464" t="s">
        <v>1016</v>
      </c>
      <c r="B83" s="322">
        <v>30341</v>
      </c>
      <c r="C83" s="289">
        <v>28600</v>
      </c>
      <c r="D83" s="312">
        <v>6.0874125874125884</v>
      </c>
      <c r="E83" s="289">
        <v>30341</v>
      </c>
      <c r="F83" s="289">
        <v>28600</v>
      </c>
      <c r="G83" s="311">
        <v>6.0874125874125884</v>
      </c>
      <c r="H83" s="326"/>
      <c r="I83" s="324"/>
      <c r="J83" s="287"/>
      <c r="K83" s="289"/>
      <c r="L83" s="289"/>
      <c r="M83" s="311"/>
      <c r="N83" s="322"/>
      <c r="O83" s="289"/>
      <c r="P83" s="312"/>
      <c r="Q83" s="289"/>
      <c r="R83" s="289"/>
      <c r="S83" s="312"/>
    </row>
    <row r="84" spans="1:19" ht="12.75" customHeight="1" x14ac:dyDescent="0.2">
      <c r="A84" s="466" t="s">
        <v>1017</v>
      </c>
      <c r="B84" s="323">
        <v>13801</v>
      </c>
      <c r="C84" s="172">
        <v>13780</v>
      </c>
      <c r="D84" s="321">
        <v>0.15239477503627974</v>
      </c>
      <c r="E84" s="172">
        <v>13801</v>
      </c>
      <c r="F84" s="172">
        <v>13780</v>
      </c>
      <c r="G84" s="320">
        <v>0.15239477503627974</v>
      </c>
      <c r="H84" s="327"/>
      <c r="I84" s="325"/>
      <c r="J84" s="288"/>
      <c r="K84" s="172"/>
      <c r="L84" s="172"/>
      <c r="M84" s="320"/>
      <c r="N84" s="323"/>
      <c r="O84" s="172"/>
      <c r="P84" s="321"/>
      <c r="Q84" s="172"/>
      <c r="R84" s="172"/>
      <c r="S84" s="321"/>
    </row>
    <row r="85" spans="1:19" s="272" customFormat="1" x14ac:dyDescent="0.2"/>
    <row r="86" spans="1:19" s="272" customFormat="1" x14ac:dyDescent="0.2">
      <c r="A86" s="494" t="s">
        <v>358</v>
      </c>
    </row>
    <row r="87" spans="1:19" s="272" customFormat="1" x14ac:dyDescent="0.2">
      <c r="A87" s="495" t="s">
        <v>1018</v>
      </c>
    </row>
    <row r="88" spans="1:19" s="272" customFormat="1" x14ac:dyDescent="0.2"/>
    <row r="89" spans="1:19" s="272" customFormat="1" x14ac:dyDescent="0.2"/>
    <row r="90" spans="1:19" s="272" customFormat="1" x14ac:dyDescent="0.2"/>
  </sheetData>
  <mergeCells count="21">
    <mergeCell ref="N3:P3"/>
    <mergeCell ref="Q3:S3"/>
    <mergeCell ref="A1:S1"/>
    <mergeCell ref="A9:S9"/>
    <mergeCell ref="B11:D11"/>
    <mergeCell ref="E11:G11"/>
    <mergeCell ref="H11:J11"/>
    <mergeCell ref="K11:M11"/>
    <mergeCell ref="N11:P11"/>
    <mergeCell ref="B3:D3"/>
    <mergeCell ref="E3:G3"/>
    <mergeCell ref="H3:J3"/>
    <mergeCell ref="K3:M3"/>
    <mergeCell ref="Q11:S11"/>
    <mergeCell ref="Q50:S50"/>
    <mergeCell ref="A48:S48"/>
    <mergeCell ref="B50:D50"/>
    <mergeCell ref="E50:G50"/>
    <mergeCell ref="H50:J50"/>
    <mergeCell ref="K50:M50"/>
    <mergeCell ref="N50:P50"/>
  </mergeCells>
  <printOptions horizontalCentered="1"/>
  <pageMargins left="1" right="1" top="1" bottom="1" header="0.5" footer="0.5"/>
  <pageSetup scale="41" orientation="portrait" horizontalDpi="1200" verticalDpi="1200" r:id="rId1"/>
  <rowBreaks count="1" manualBreakCount="1">
    <brk id="47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J94"/>
  <sheetViews>
    <sheetView showGridLines="0" topLeftCell="A60" zoomScaleNormal="100" workbookViewId="0">
      <selection activeCell="A77" sqref="A77:J77"/>
    </sheetView>
  </sheetViews>
  <sheetFormatPr defaultRowHeight="12" x14ac:dyDescent="0.2"/>
  <cols>
    <col min="1" max="1" width="17.7109375" style="215" customWidth="1"/>
    <col min="2" max="16384" width="9.140625" style="215"/>
  </cols>
  <sheetData>
    <row r="1" spans="1:10" s="355" customFormat="1" ht="15.75" x14ac:dyDescent="0.25">
      <c r="A1" s="1090" t="str">
        <f>CONCATENATE('List of Tables'!A115,":  ",'List of Tables'!C115)</f>
        <v>TABLE 94:  State Hotel Occupancy Rate: 2013 vs. 2012</v>
      </c>
      <c r="B1" s="1090"/>
      <c r="C1" s="1090"/>
      <c r="D1" s="1090"/>
      <c r="E1" s="1090"/>
      <c r="F1" s="1090"/>
      <c r="G1" s="1090"/>
      <c r="H1" s="1090"/>
      <c r="I1" s="1090"/>
      <c r="J1" s="1090"/>
    </row>
    <row r="2" spans="1:10" s="133" customFormat="1" ht="15" x14ac:dyDescent="0.2"/>
    <row r="3" spans="1:10" x14ac:dyDescent="0.2">
      <c r="A3" s="458"/>
      <c r="B3" s="1115" t="s">
        <v>1019</v>
      </c>
      <c r="C3" s="1116"/>
      <c r="D3" s="1136"/>
      <c r="E3" s="1116" t="s">
        <v>1020</v>
      </c>
      <c r="F3" s="1116"/>
      <c r="G3" s="1116"/>
      <c r="H3" s="1115" t="s">
        <v>1021</v>
      </c>
      <c r="I3" s="1116"/>
      <c r="J3" s="1136"/>
    </row>
    <row r="4" spans="1:10" ht="24" x14ac:dyDescent="0.2">
      <c r="A4" s="466"/>
      <c r="B4" s="455">
        <v>2013</v>
      </c>
      <c r="C4" s="480">
        <v>2012</v>
      </c>
      <c r="D4" s="481" t="s">
        <v>1022</v>
      </c>
      <c r="E4" s="480">
        <v>2013</v>
      </c>
      <c r="F4" s="480">
        <v>2012</v>
      </c>
      <c r="G4" s="482" t="s">
        <v>937</v>
      </c>
      <c r="H4" s="455">
        <v>2013</v>
      </c>
      <c r="I4" s="480">
        <v>2012</v>
      </c>
      <c r="J4" s="481" t="s">
        <v>937</v>
      </c>
    </row>
    <row r="5" spans="1:10" x14ac:dyDescent="0.2">
      <c r="A5" s="464" t="s">
        <v>236</v>
      </c>
      <c r="B5" s="394">
        <v>80.7</v>
      </c>
      <c r="C5" s="453">
        <v>79</v>
      </c>
      <c r="D5" s="454">
        <v>2.1518987341772267</v>
      </c>
      <c r="E5" s="389">
        <v>231.02</v>
      </c>
      <c r="F5" s="389">
        <v>207.53</v>
      </c>
      <c r="G5" s="453">
        <v>11.318845468125094</v>
      </c>
      <c r="H5" s="483">
        <v>186.43</v>
      </c>
      <c r="I5" s="389">
        <v>163.95</v>
      </c>
      <c r="J5" s="454">
        <v>13.711497407746286</v>
      </c>
    </row>
    <row r="6" spans="1:10" x14ac:dyDescent="0.2">
      <c r="A6" s="464" t="s">
        <v>237</v>
      </c>
      <c r="B6" s="394">
        <v>85.6</v>
      </c>
      <c r="C6" s="453">
        <v>83.2</v>
      </c>
      <c r="D6" s="454">
        <v>2.8846153846153744</v>
      </c>
      <c r="E6" s="389">
        <v>233.3</v>
      </c>
      <c r="F6" s="389">
        <v>206.28</v>
      </c>
      <c r="G6" s="453">
        <v>13.098700795035878</v>
      </c>
      <c r="H6" s="483">
        <v>199.7</v>
      </c>
      <c r="I6" s="389">
        <v>171.62</v>
      </c>
      <c r="J6" s="454">
        <v>16.36172940216758</v>
      </c>
    </row>
    <row r="7" spans="1:10" x14ac:dyDescent="0.2">
      <c r="A7" s="464" t="s">
        <v>238</v>
      </c>
      <c r="B7" s="394">
        <v>79.099999999999994</v>
      </c>
      <c r="C7" s="453">
        <v>78.900000000000006</v>
      </c>
      <c r="D7" s="454">
        <v>0.25348542458807355</v>
      </c>
      <c r="E7" s="389">
        <v>235.79</v>
      </c>
      <c r="F7" s="389">
        <v>205.08</v>
      </c>
      <c r="G7" s="453">
        <v>14.974644041349716</v>
      </c>
      <c r="H7" s="483">
        <v>186.51</v>
      </c>
      <c r="I7" s="389">
        <v>161.81</v>
      </c>
      <c r="J7" s="454">
        <v>15.264816760397991</v>
      </c>
    </row>
    <row r="8" spans="1:10" x14ac:dyDescent="0.2">
      <c r="A8" s="464" t="s">
        <v>239</v>
      </c>
      <c r="B8" s="394">
        <v>74.400000000000006</v>
      </c>
      <c r="C8" s="453">
        <v>72.3</v>
      </c>
      <c r="D8" s="454">
        <v>2.904564315352709</v>
      </c>
      <c r="E8" s="389">
        <v>217.56</v>
      </c>
      <c r="F8" s="389">
        <v>203.57</v>
      </c>
      <c r="G8" s="453">
        <v>6.8723289286240608</v>
      </c>
      <c r="H8" s="483">
        <v>161.86000000000001</v>
      </c>
      <c r="I8" s="389">
        <v>147.18</v>
      </c>
      <c r="J8" s="454">
        <v>9.9741812746297001</v>
      </c>
    </row>
    <row r="9" spans="1:10" x14ac:dyDescent="0.2">
      <c r="A9" s="464" t="s">
        <v>240</v>
      </c>
      <c r="B9" s="394">
        <v>71.7</v>
      </c>
      <c r="C9" s="453">
        <v>72.8</v>
      </c>
      <c r="D9" s="454">
        <v>-1.5109890109890056</v>
      </c>
      <c r="E9" s="389">
        <v>207.41</v>
      </c>
      <c r="F9" s="389">
        <v>189.39</v>
      </c>
      <c r="G9" s="453">
        <v>9.5147579069644763</v>
      </c>
      <c r="H9" s="483">
        <v>148.71</v>
      </c>
      <c r="I9" s="389">
        <v>137.88</v>
      </c>
      <c r="J9" s="454">
        <v>7.8546562228024364</v>
      </c>
    </row>
    <row r="10" spans="1:10" x14ac:dyDescent="0.2">
      <c r="A10" s="464" t="s">
        <v>241</v>
      </c>
      <c r="B10" s="394">
        <v>75.400000000000006</v>
      </c>
      <c r="C10" s="453">
        <v>76.3</v>
      </c>
      <c r="D10" s="454">
        <v>-1.179554390563553</v>
      </c>
      <c r="E10" s="389">
        <v>225.34</v>
      </c>
      <c r="F10" s="389">
        <v>202.15</v>
      </c>
      <c r="G10" s="453">
        <v>11.471679445955974</v>
      </c>
      <c r="H10" s="483">
        <v>169.91</v>
      </c>
      <c r="I10" s="389">
        <v>154.24</v>
      </c>
      <c r="J10" s="454">
        <v>10.159491701244793</v>
      </c>
    </row>
    <row r="11" spans="1:10" x14ac:dyDescent="0.2">
      <c r="A11" s="464" t="s">
        <v>242</v>
      </c>
      <c r="B11" s="394">
        <v>78.900000000000006</v>
      </c>
      <c r="C11" s="453">
        <v>81.8</v>
      </c>
      <c r="D11" s="454">
        <v>-3.5452322738386166</v>
      </c>
      <c r="E11" s="389">
        <v>241.63</v>
      </c>
      <c r="F11" s="389">
        <v>216.17</v>
      </c>
      <c r="G11" s="453">
        <v>11.77776749780266</v>
      </c>
      <c r="H11" s="483">
        <v>190.65</v>
      </c>
      <c r="I11" s="389">
        <v>176.83</v>
      </c>
      <c r="J11" s="454">
        <v>7.8154159362099129</v>
      </c>
    </row>
    <row r="12" spans="1:10" x14ac:dyDescent="0.2">
      <c r="A12" s="464" t="s">
        <v>243</v>
      </c>
      <c r="B12" s="394">
        <v>80.2</v>
      </c>
      <c r="C12" s="453">
        <v>81.2</v>
      </c>
      <c r="D12" s="454">
        <v>-1.2315270935960632</v>
      </c>
      <c r="E12" s="389">
        <v>240.05</v>
      </c>
      <c r="F12" s="389">
        <v>215.96</v>
      </c>
      <c r="G12" s="453">
        <v>11.154843489535104</v>
      </c>
      <c r="H12" s="483">
        <v>192.52</v>
      </c>
      <c r="I12" s="389">
        <v>175.36</v>
      </c>
      <c r="J12" s="454">
        <v>9.7855839416058465</v>
      </c>
    </row>
    <row r="13" spans="1:10" x14ac:dyDescent="0.2">
      <c r="A13" s="464" t="s">
        <v>244</v>
      </c>
      <c r="B13" s="394">
        <v>73.5</v>
      </c>
      <c r="C13" s="453">
        <v>73.7</v>
      </c>
      <c r="D13" s="454">
        <v>-0.27137042062415073</v>
      </c>
      <c r="E13" s="389">
        <v>206.49</v>
      </c>
      <c r="F13" s="389">
        <v>187.18</v>
      </c>
      <c r="G13" s="453">
        <v>10.316273106101082</v>
      </c>
      <c r="H13" s="483">
        <v>151.77000000000001</v>
      </c>
      <c r="I13" s="389">
        <v>137.94999999999999</v>
      </c>
      <c r="J13" s="454">
        <v>10.018122508155148</v>
      </c>
    </row>
    <row r="14" spans="1:10" x14ac:dyDescent="0.2">
      <c r="A14" s="464" t="s">
        <v>245</v>
      </c>
      <c r="B14" s="394">
        <v>72.7</v>
      </c>
      <c r="C14" s="453">
        <v>74.400000000000006</v>
      </c>
      <c r="D14" s="454">
        <v>-2.2849462365591489</v>
      </c>
      <c r="E14" s="389">
        <v>208.85</v>
      </c>
      <c r="F14" s="389">
        <v>190.31</v>
      </c>
      <c r="G14" s="453">
        <v>9.7419998949082931</v>
      </c>
      <c r="H14" s="483">
        <v>151.83000000000001</v>
      </c>
      <c r="I14" s="389">
        <v>141.59</v>
      </c>
      <c r="J14" s="454">
        <v>7.2321491630764845</v>
      </c>
    </row>
    <row r="15" spans="1:10" x14ac:dyDescent="0.2">
      <c r="A15" s="464" t="s">
        <v>246</v>
      </c>
      <c r="B15" s="394">
        <v>71.099999999999994</v>
      </c>
      <c r="C15" s="453">
        <v>74</v>
      </c>
      <c r="D15" s="454">
        <v>-3.9189189189189233</v>
      </c>
      <c r="E15" s="389">
        <v>208.4</v>
      </c>
      <c r="F15" s="389">
        <v>195.01</v>
      </c>
      <c r="G15" s="453">
        <v>6.8663145479719079</v>
      </c>
      <c r="H15" s="483">
        <v>148.16999999999999</v>
      </c>
      <c r="I15" s="389">
        <v>144.31</v>
      </c>
      <c r="J15" s="454">
        <v>2.6747973113436352</v>
      </c>
    </row>
    <row r="16" spans="1:10" x14ac:dyDescent="0.2">
      <c r="A16" s="464" t="s">
        <v>247</v>
      </c>
      <c r="B16" s="394">
        <v>72.3</v>
      </c>
      <c r="C16" s="453">
        <v>75</v>
      </c>
      <c r="D16" s="454">
        <v>-3.6000000000000032</v>
      </c>
      <c r="E16" s="389">
        <v>261.23</v>
      </c>
      <c r="F16" s="389">
        <v>236.21</v>
      </c>
      <c r="G16" s="453">
        <v>10.592269590618519</v>
      </c>
      <c r="H16" s="483">
        <v>188.87</v>
      </c>
      <c r="I16" s="389">
        <v>177.16</v>
      </c>
      <c r="J16" s="454">
        <v>6.609844208624982</v>
      </c>
    </row>
    <row r="17" spans="1:10" x14ac:dyDescent="0.2">
      <c r="A17" s="476" t="s">
        <v>248</v>
      </c>
      <c r="B17" s="484">
        <v>76.2</v>
      </c>
      <c r="C17" s="485">
        <v>76.900000000000006</v>
      </c>
      <c r="D17" s="486">
        <v>-0.91027308192458412</v>
      </c>
      <c r="E17" s="487">
        <v>227.07</v>
      </c>
      <c r="F17" s="487">
        <v>204.93</v>
      </c>
      <c r="G17" s="485">
        <v>10.803689064558618</v>
      </c>
      <c r="H17" s="488">
        <v>173.03</v>
      </c>
      <c r="I17" s="487">
        <v>157.59</v>
      </c>
      <c r="J17" s="486">
        <v>9.7975759883241373</v>
      </c>
    </row>
    <row r="18" spans="1:10" x14ac:dyDescent="0.2">
      <c r="A18" s="215" t="s">
        <v>1064</v>
      </c>
    </row>
    <row r="20" spans="1:10" ht="15.75" x14ac:dyDescent="0.25">
      <c r="A20" s="1090" t="str">
        <f>CONCATENATE('List of Tables'!A116,":  ",'List of Tables'!C116)</f>
        <v>TABLE 95:  O‘ahu Hotel Occupancy Rate: 2013 vs. 2012</v>
      </c>
      <c r="B20" s="1090"/>
      <c r="C20" s="1090"/>
      <c r="D20" s="1090"/>
      <c r="E20" s="1090"/>
      <c r="F20" s="1090"/>
      <c r="G20" s="1090"/>
      <c r="H20" s="1090"/>
      <c r="I20" s="1090"/>
      <c r="J20" s="1090"/>
    </row>
    <row r="22" spans="1:10" x14ac:dyDescent="0.2">
      <c r="A22" s="458"/>
      <c r="B22" s="1115" t="s">
        <v>1019</v>
      </c>
      <c r="C22" s="1116"/>
      <c r="D22" s="1136"/>
      <c r="E22" s="1116" t="s">
        <v>1020</v>
      </c>
      <c r="F22" s="1116"/>
      <c r="G22" s="1116"/>
      <c r="H22" s="1115" t="s">
        <v>1021</v>
      </c>
      <c r="I22" s="1116"/>
      <c r="J22" s="1136"/>
    </row>
    <row r="23" spans="1:10" ht="24" x14ac:dyDescent="0.2">
      <c r="A23" s="466"/>
      <c r="B23" s="455">
        <v>2013</v>
      </c>
      <c r="C23" s="480">
        <v>2012</v>
      </c>
      <c r="D23" s="481" t="s">
        <v>1022</v>
      </c>
      <c r="E23" s="480">
        <v>2013</v>
      </c>
      <c r="F23" s="480">
        <v>2012</v>
      </c>
      <c r="G23" s="482" t="s">
        <v>937</v>
      </c>
      <c r="H23" s="455">
        <v>2013</v>
      </c>
      <c r="I23" s="480">
        <v>2012</v>
      </c>
      <c r="J23" s="481" t="s">
        <v>937</v>
      </c>
    </row>
    <row r="24" spans="1:10" x14ac:dyDescent="0.2">
      <c r="A24" s="464" t="s">
        <v>236</v>
      </c>
      <c r="B24" s="394">
        <v>86.1</v>
      </c>
      <c r="C24" s="453">
        <v>86.9</v>
      </c>
      <c r="D24" s="454">
        <v>-0.9205983889528313</v>
      </c>
      <c r="E24" s="389">
        <v>209.06</v>
      </c>
      <c r="F24" s="389">
        <v>181.77</v>
      </c>
      <c r="G24" s="453">
        <v>15.013478571821537</v>
      </c>
      <c r="H24" s="483">
        <v>180</v>
      </c>
      <c r="I24" s="389">
        <v>157.96</v>
      </c>
      <c r="J24" s="454">
        <v>13.952899468219805</v>
      </c>
    </row>
    <row r="25" spans="1:10" x14ac:dyDescent="0.2">
      <c r="A25" s="464" t="s">
        <v>237</v>
      </c>
      <c r="B25" s="394">
        <v>89.8</v>
      </c>
      <c r="C25" s="453">
        <v>87.7</v>
      </c>
      <c r="D25" s="454">
        <v>2.3945267958950911</v>
      </c>
      <c r="E25" s="389">
        <v>209.18</v>
      </c>
      <c r="F25" s="389">
        <v>173.36</v>
      </c>
      <c r="G25" s="453">
        <v>20.662205814490076</v>
      </c>
      <c r="H25" s="483">
        <v>187.84</v>
      </c>
      <c r="I25" s="389">
        <v>152.04</v>
      </c>
      <c r="J25" s="454">
        <v>23.546435148645095</v>
      </c>
    </row>
    <row r="26" spans="1:10" x14ac:dyDescent="0.2">
      <c r="A26" s="464" t="s">
        <v>238</v>
      </c>
      <c r="B26" s="394">
        <v>83.3</v>
      </c>
      <c r="C26" s="453">
        <v>83.9</v>
      </c>
      <c r="D26" s="454">
        <v>-0.715137067938032</v>
      </c>
      <c r="E26" s="389">
        <v>208.12</v>
      </c>
      <c r="F26" s="389">
        <v>174.19</v>
      </c>
      <c r="G26" s="453">
        <v>19.478730122280275</v>
      </c>
      <c r="H26" s="483">
        <v>173.36</v>
      </c>
      <c r="I26" s="389">
        <v>146.15</v>
      </c>
      <c r="J26" s="454">
        <v>18.617858364693806</v>
      </c>
    </row>
    <row r="27" spans="1:10" x14ac:dyDescent="0.2">
      <c r="A27" s="464" t="s">
        <v>239</v>
      </c>
      <c r="B27" s="394">
        <v>80.900000000000006</v>
      </c>
      <c r="C27" s="453">
        <v>77.5</v>
      </c>
      <c r="D27" s="454">
        <v>4.3870967741935551</v>
      </c>
      <c r="E27" s="389">
        <v>197.31</v>
      </c>
      <c r="F27" s="389">
        <v>173.81</v>
      </c>
      <c r="G27" s="453">
        <v>13.520510902709848</v>
      </c>
      <c r="H27" s="483">
        <v>159.62</v>
      </c>
      <c r="I27" s="389">
        <v>134.69999999999999</v>
      </c>
      <c r="J27" s="454">
        <v>18.500371195248722</v>
      </c>
    </row>
    <row r="28" spans="1:10" x14ac:dyDescent="0.2">
      <c r="A28" s="464" t="s">
        <v>240</v>
      </c>
      <c r="B28" s="394">
        <v>80.400000000000006</v>
      </c>
      <c r="C28" s="453">
        <v>82.5</v>
      </c>
      <c r="D28" s="454">
        <v>-2.5454545454545396</v>
      </c>
      <c r="E28" s="389">
        <v>196.35</v>
      </c>
      <c r="F28" s="389">
        <v>175.2</v>
      </c>
      <c r="G28" s="453">
        <v>12.07191780821919</v>
      </c>
      <c r="H28" s="483">
        <v>157.87</v>
      </c>
      <c r="I28" s="389">
        <v>144.54</v>
      </c>
      <c r="J28" s="454">
        <v>9.2223605922236107</v>
      </c>
    </row>
    <row r="29" spans="1:10" x14ac:dyDescent="0.2">
      <c r="A29" s="464" t="s">
        <v>241</v>
      </c>
      <c r="B29" s="394">
        <v>84.6</v>
      </c>
      <c r="C29" s="453">
        <v>85.2</v>
      </c>
      <c r="D29" s="454">
        <v>-0.70422535211268622</v>
      </c>
      <c r="E29" s="389">
        <v>209.19</v>
      </c>
      <c r="F29" s="389">
        <v>181.12</v>
      </c>
      <c r="G29" s="453">
        <v>15.498012367491153</v>
      </c>
      <c r="H29" s="483">
        <v>176.97</v>
      </c>
      <c r="I29" s="389">
        <v>154.31</v>
      </c>
      <c r="J29" s="454">
        <v>14.684725552459344</v>
      </c>
    </row>
    <row r="30" spans="1:10" x14ac:dyDescent="0.2">
      <c r="A30" s="464" t="s">
        <v>242</v>
      </c>
      <c r="B30" s="394">
        <v>87.7</v>
      </c>
      <c r="C30" s="453">
        <v>91.6</v>
      </c>
      <c r="D30" s="454">
        <v>-4.2576419213973704</v>
      </c>
      <c r="E30" s="389">
        <v>221.42</v>
      </c>
      <c r="F30" s="389">
        <v>195.32</v>
      </c>
      <c r="G30" s="453">
        <v>13.362686872824092</v>
      </c>
      <c r="H30" s="483">
        <v>194.19</v>
      </c>
      <c r="I30" s="389">
        <v>178.91</v>
      </c>
      <c r="J30" s="454">
        <v>8.5406070091107225</v>
      </c>
    </row>
    <row r="31" spans="1:10" x14ac:dyDescent="0.2">
      <c r="A31" s="464" t="s">
        <v>243</v>
      </c>
      <c r="B31" s="394">
        <v>89.5</v>
      </c>
      <c r="C31" s="453">
        <v>90</v>
      </c>
      <c r="D31" s="454">
        <v>-0.55555555555555358</v>
      </c>
      <c r="E31" s="389">
        <v>224.02</v>
      </c>
      <c r="F31" s="389">
        <v>197</v>
      </c>
      <c r="G31" s="453">
        <v>13.715736040609139</v>
      </c>
      <c r="H31" s="483">
        <v>200.5</v>
      </c>
      <c r="I31" s="389">
        <v>177.3</v>
      </c>
      <c r="J31" s="454">
        <v>13.085166384658752</v>
      </c>
    </row>
    <row r="32" spans="1:10" x14ac:dyDescent="0.2">
      <c r="A32" s="464" t="s">
        <v>244</v>
      </c>
      <c r="B32" s="394">
        <v>84.3</v>
      </c>
      <c r="C32" s="453">
        <v>84.5</v>
      </c>
      <c r="D32" s="454">
        <v>-0.23668639053254781</v>
      </c>
      <c r="E32" s="389">
        <v>203.11</v>
      </c>
      <c r="F32" s="389">
        <v>179.43</v>
      </c>
      <c r="G32" s="453">
        <v>13.197347154879346</v>
      </c>
      <c r="H32" s="483">
        <v>171.22</v>
      </c>
      <c r="I32" s="389">
        <v>151.62</v>
      </c>
      <c r="J32" s="454">
        <v>12.927054478301002</v>
      </c>
    </row>
    <row r="33" spans="1:10" x14ac:dyDescent="0.2">
      <c r="A33" s="464" t="s">
        <v>245</v>
      </c>
      <c r="B33" s="394">
        <v>80.8</v>
      </c>
      <c r="C33" s="453">
        <v>82</v>
      </c>
      <c r="D33" s="454">
        <v>-1.4634146341463428</v>
      </c>
      <c r="E33" s="389">
        <v>201.12</v>
      </c>
      <c r="F33" s="389">
        <v>180.29</v>
      </c>
      <c r="G33" s="453">
        <v>11.553608075877753</v>
      </c>
      <c r="H33" s="483">
        <v>162.5</v>
      </c>
      <c r="I33" s="389">
        <v>147.84</v>
      </c>
      <c r="J33" s="454">
        <v>9.9161255411255311</v>
      </c>
    </row>
    <row r="34" spans="1:10" x14ac:dyDescent="0.2">
      <c r="A34" s="464" t="s">
        <v>246</v>
      </c>
      <c r="B34" s="394">
        <v>79</v>
      </c>
      <c r="C34" s="453">
        <v>81.400000000000006</v>
      </c>
      <c r="D34" s="454">
        <v>-2.9484029484029506</v>
      </c>
      <c r="E34" s="389">
        <v>197.65</v>
      </c>
      <c r="F34" s="389">
        <v>182.11</v>
      </c>
      <c r="G34" s="453">
        <v>8.5333040470045418</v>
      </c>
      <c r="H34" s="483">
        <v>156.13999999999999</v>
      </c>
      <c r="I34" s="389">
        <v>148.24</v>
      </c>
      <c r="J34" s="454">
        <v>5.3291958985428822</v>
      </c>
    </row>
    <row r="35" spans="1:10" x14ac:dyDescent="0.2">
      <c r="A35" s="464" t="s">
        <v>247</v>
      </c>
      <c r="B35" s="394">
        <v>79.3</v>
      </c>
      <c r="C35" s="453">
        <v>82.7</v>
      </c>
      <c r="D35" s="454">
        <v>-4.1112454655380937</v>
      </c>
      <c r="E35" s="389">
        <v>229.34</v>
      </c>
      <c r="F35" s="389">
        <v>205.95</v>
      </c>
      <c r="G35" s="453">
        <v>11.357125515901934</v>
      </c>
      <c r="H35" s="483">
        <v>181.87</v>
      </c>
      <c r="I35" s="389">
        <v>170.32</v>
      </c>
      <c r="J35" s="454">
        <v>6.7813527477689206</v>
      </c>
    </row>
    <row r="36" spans="1:10" x14ac:dyDescent="0.2">
      <c r="A36" s="476" t="s">
        <v>248</v>
      </c>
      <c r="B36" s="484">
        <v>83.7</v>
      </c>
      <c r="C36" s="485">
        <v>84.7</v>
      </c>
      <c r="D36" s="486">
        <v>-1.1806375442739103</v>
      </c>
      <c r="E36" s="487">
        <v>209.01</v>
      </c>
      <c r="F36" s="487">
        <v>183.57</v>
      </c>
      <c r="G36" s="485">
        <v>13.858473606798505</v>
      </c>
      <c r="H36" s="488">
        <v>174.94</v>
      </c>
      <c r="I36" s="487">
        <v>155.47999999999999</v>
      </c>
      <c r="J36" s="486">
        <v>12.516079238487276</v>
      </c>
    </row>
    <row r="37" spans="1:10" x14ac:dyDescent="0.2">
      <c r="A37" s="215" t="s">
        <v>1064</v>
      </c>
    </row>
    <row r="39" spans="1:10" ht="15.75" x14ac:dyDescent="0.25">
      <c r="A39" s="1090" t="str">
        <f>CONCATENATE('List of Tables'!A117,":  ",'List of Tables'!C117)</f>
        <v>TABLE 96:  Maui Hotel Occupancy Rate: 2013 vs. 2012</v>
      </c>
      <c r="B39" s="1090"/>
      <c r="C39" s="1090"/>
      <c r="D39" s="1090"/>
      <c r="E39" s="1090"/>
      <c r="F39" s="1090"/>
      <c r="G39" s="1090"/>
      <c r="H39" s="1090"/>
      <c r="I39" s="1090"/>
      <c r="J39" s="1090"/>
    </row>
    <row r="41" spans="1:10" x14ac:dyDescent="0.2">
      <c r="A41" s="458"/>
      <c r="B41" s="1115" t="s">
        <v>1019</v>
      </c>
      <c r="C41" s="1116"/>
      <c r="D41" s="1136"/>
      <c r="E41" s="1116" t="s">
        <v>1020</v>
      </c>
      <c r="F41" s="1116"/>
      <c r="G41" s="1116"/>
      <c r="H41" s="1115" t="s">
        <v>1021</v>
      </c>
      <c r="I41" s="1116"/>
      <c r="J41" s="1136"/>
    </row>
    <row r="42" spans="1:10" ht="24" x14ac:dyDescent="0.2">
      <c r="A42" s="466"/>
      <c r="B42" s="455">
        <v>2013</v>
      </c>
      <c r="C42" s="480">
        <v>2012</v>
      </c>
      <c r="D42" s="481" t="s">
        <v>1022</v>
      </c>
      <c r="E42" s="480">
        <v>2013</v>
      </c>
      <c r="F42" s="480">
        <v>2012</v>
      </c>
      <c r="G42" s="482" t="s">
        <v>937</v>
      </c>
      <c r="H42" s="455">
        <v>2013</v>
      </c>
      <c r="I42" s="480">
        <v>2012</v>
      </c>
      <c r="J42" s="481" t="s">
        <v>937</v>
      </c>
    </row>
    <row r="43" spans="1:10" x14ac:dyDescent="0.2">
      <c r="A43" s="464" t="s">
        <v>236</v>
      </c>
      <c r="B43" s="394">
        <v>78.7</v>
      </c>
      <c r="C43" s="453">
        <v>77.5</v>
      </c>
      <c r="D43" s="454">
        <v>1.5483870967742064</v>
      </c>
      <c r="E43" s="389">
        <v>289.98</v>
      </c>
      <c r="F43" s="389">
        <v>272.7</v>
      </c>
      <c r="G43" s="453">
        <v>6.3366336633663423</v>
      </c>
      <c r="H43" s="483">
        <v>228.21</v>
      </c>
      <c r="I43" s="389">
        <v>211.34</v>
      </c>
      <c r="J43" s="454">
        <v>7.9823980316078291</v>
      </c>
    </row>
    <row r="44" spans="1:10" x14ac:dyDescent="0.2">
      <c r="A44" s="464" t="s">
        <v>237</v>
      </c>
      <c r="B44" s="394">
        <v>82.6</v>
      </c>
      <c r="C44" s="453">
        <v>83.7</v>
      </c>
      <c r="D44" s="454">
        <v>-1.31421744324971</v>
      </c>
      <c r="E44" s="389">
        <v>294.3</v>
      </c>
      <c r="F44" s="389">
        <v>280.48</v>
      </c>
      <c r="G44" s="453">
        <v>4.9272675413576605</v>
      </c>
      <c r="H44" s="483">
        <v>243.09</v>
      </c>
      <c r="I44" s="389">
        <v>234.76</v>
      </c>
      <c r="J44" s="454">
        <v>3.5483046515590422</v>
      </c>
    </row>
    <row r="45" spans="1:10" x14ac:dyDescent="0.2">
      <c r="A45" s="464" t="s">
        <v>238</v>
      </c>
      <c r="B45" s="394">
        <v>79.599999999999994</v>
      </c>
      <c r="C45" s="453">
        <v>79.3</v>
      </c>
      <c r="D45" s="454">
        <v>0.37831021437577661</v>
      </c>
      <c r="E45" s="389">
        <v>302.55</v>
      </c>
      <c r="F45" s="389">
        <v>274.32</v>
      </c>
      <c r="G45" s="453">
        <v>10.290901137357844</v>
      </c>
      <c r="H45" s="483">
        <v>240.83</v>
      </c>
      <c r="I45" s="389">
        <v>217.54</v>
      </c>
      <c r="J45" s="454">
        <v>10.706077043302397</v>
      </c>
    </row>
    <row r="46" spans="1:10" x14ac:dyDescent="0.2">
      <c r="A46" s="464" t="s">
        <v>239</v>
      </c>
      <c r="B46" s="394">
        <v>74.5</v>
      </c>
      <c r="C46" s="453">
        <v>72.400000000000006</v>
      </c>
      <c r="D46" s="454">
        <v>2.9005524861878351</v>
      </c>
      <c r="E46" s="389">
        <v>263.06</v>
      </c>
      <c r="F46" s="389">
        <v>268.7</v>
      </c>
      <c r="G46" s="453">
        <v>-2.0989951618905822</v>
      </c>
      <c r="H46" s="483">
        <v>195.98</v>
      </c>
      <c r="I46" s="389">
        <v>194.54</v>
      </c>
      <c r="J46" s="454">
        <v>0.74020766937390459</v>
      </c>
    </row>
    <row r="47" spans="1:10" x14ac:dyDescent="0.2">
      <c r="A47" s="464" t="s">
        <v>240</v>
      </c>
      <c r="B47" s="394">
        <v>66.400000000000006</v>
      </c>
      <c r="C47" s="453">
        <v>64.099999999999994</v>
      </c>
      <c r="D47" s="454">
        <v>3.5881435257410388</v>
      </c>
      <c r="E47" s="389">
        <v>241.46</v>
      </c>
      <c r="F47" s="389">
        <v>233.73</v>
      </c>
      <c r="G47" s="453">
        <v>3.3072348436229859</v>
      </c>
      <c r="H47" s="483">
        <v>160.33000000000001</v>
      </c>
      <c r="I47" s="389">
        <v>149.82</v>
      </c>
      <c r="J47" s="454">
        <v>7.0150847683887463</v>
      </c>
    </row>
    <row r="48" spans="1:10" x14ac:dyDescent="0.2">
      <c r="A48" s="464" t="s">
        <v>241</v>
      </c>
      <c r="B48" s="394">
        <v>69.7</v>
      </c>
      <c r="C48" s="453">
        <v>67.400000000000006</v>
      </c>
      <c r="D48" s="454">
        <v>3.4124629080118707</v>
      </c>
      <c r="E48" s="389">
        <v>275.79000000000002</v>
      </c>
      <c r="F48" s="389">
        <v>262.49</v>
      </c>
      <c r="G48" s="453">
        <v>5.0668596898929552</v>
      </c>
      <c r="H48" s="483">
        <v>192.23</v>
      </c>
      <c r="I48" s="389">
        <v>176.92</v>
      </c>
      <c r="J48" s="454">
        <v>8.6536287587610339</v>
      </c>
    </row>
    <row r="49" spans="1:10" x14ac:dyDescent="0.2">
      <c r="A49" s="464" t="s">
        <v>242</v>
      </c>
      <c r="B49" s="394">
        <v>73.7</v>
      </c>
      <c r="C49" s="453">
        <v>74.3</v>
      </c>
      <c r="D49" s="454">
        <v>-0.80753701211304652</v>
      </c>
      <c r="E49" s="389">
        <v>304.02</v>
      </c>
      <c r="F49" s="389">
        <v>279.93</v>
      </c>
      <c r="G49" s="453">
        <v>8.6057228592862458</v>
      </c>
      <c r="H49" s="483">
        <v>224.06</v>
      </c>
      <c r="I49" s="389">
        <v>207.99</v>
      </c>
      <c r="J49" s="454">
        <v>7.7263329967786953</v>
      </c>
    </row>
    <row r="50" spans="1:10" x14ac:dyDescent="0.2">
      <c r="A50" s="464" t="s">
        <v>243</v>
      </c>
      <c r="B50" s="394">
        <v>73.3</v>
      </c>
      <c r="C50" s="453">
        <v>75</v>
      </c>
      <c r="D50" s="454">
        <v>-2.2666666666666724</v>
      </c>
      <c r="E50" s="389">
        <v>288.45999999999998</v>
      </c>
      <c r="F50" s="389">
        <v>268.95</v>
      </c>
      <c r="G50" s="453">
        <v>7.254136456590432</v>
      </c>
      <c r="H50" s="483">
        <v>211.44</v>
      </c>
      <c r="I50" s="389">
        <v>201.71</v>
      </c>
      <c r="J50" s="454">
        <v>4.8237568786872131</v>
      </c>
    </row>
    <row r="51" spans="1:10" x14ac:dyDescent="0.2">
      <c r="A51" s="464" t="s">
        <v>244</v>
      </c>
      <c r="B51" s="394">
        <v>64.7</v>
      </c>
      <c r="C51" s="453">
        <v>64.900000000000006</v>
      </c>
      <c r="D51" s="454">
        <v>-0.30816640986133237</v>
      </c>
      <c r="E51" s="389">
        <v>227.81</v>
      </c>
      <c r="F51" s="389">
        <v>215.69</v>
      </c>
      <c r="G51" s="453">
        <v>5.6191756687839156</v>
      </c>
      <c r="H51" s="483">
        <v>147.38999999999999</v>
      </c>
      <c r="I51" s="389">
        <v>139.97999999999999</v>
      </c>
      <c r="J51" s="454">
        <v>5.2936133733390456</v>
      </c>
    </row>
    <row r="52" spans="1:10" x14ac:dyDescent="0.2">
      <c r="A52" s="464" t="s">
        <v>245</v>
      </c>
      <c r="B52" s="394">
        <v>66.099999999999994</v>
      </c>
      <c r="C52" s="453">
        <v>68.900000000000006</v>
      </c>
      <c r="D52" s="454">
        <v>-4.063860667634267</v>
      </c>
      <c r="E52" s="389">
        <v>235.39</v>
      </c>
      <c r="F52" s="389">
        <v>219.19</v>
      </c>
      <c r="G52" s="453">
        <v>7.3908481226333311</v>
      </c>
      <c r="H52" s="483">
        <v>155.59</v>
      </c>
      <c r="I52" s="389">
        <v>151.02000000000001</v>
      </c>
      <c r="J52" s="454">
        <v>3.0260892597006928</v>
      </c>
    </row>
    <row r="53" spans="1:10" x14ac:dyDescent="0.2">
      <c r="A53" s="464" t="s">
        <v>246</v>
      </c>
      <c r="B53" s="394">
        <v>66.900000000000006</v>
      </c>
      <c r="C53" s="453">
        <v>70.3</v>
      </c>
      <c r="D53" s="454">
        <v>-4.836415362731139</v>
      </c>
      <c r="E53" s="389">
        <v>242.69</v>
      </c>
      <c r="F53" s="389">
        <v>231.79</v>
      </c>
      <c r="G53" s="453">
        <v>4.7025324647310018</v>
      </c>
      <c r="H53" s="483">
        <v>162.36000000000001</v>
      </c>
      <c r="I53" s="389">
        <v>162.94999999999999</v>
      </c>
      <c r="J53" s="454">
        <v>-0.36207425590670805</v>
      </c>
    </row>
    <row r="54" spans="1:10" x14ac:dyDescent="0.2">
      <c r="A54" s="464" t="s">
        <v>247</v>
      </c>
      <c r="B54" s="394">
        <v>69.099999999999994</v>
      </c>
      <c r="C54" s="453">
        <v>72</v>
      </c>
      <c r="D54" s="454">
        <v>-4.0277777777777857</v>
      </c>
      <c r="E54" s="389">
        <v>338.91</v>
      </c>
      <c r="F54" s="389">
        <v>310.94</v>
      </c>
      <c r="G54" s="453">
        <v>8.9953045603653479</v>
      </c>
      <c r="H54" s="483">
        <v>234.19</v>
      </c>
      <c r="I54" s="389">
        <v>223.88</v>
      </c>
      <c r="J54" s="454">
        <v>4.6051456137216285</v>
      </c>
    </row>
    <row r="55" spans="1:10" x14ac:dyDescent="0.2">
      <c r="A55" s="476" t="s">
        <v>248</v>
      </c>
      <c r="B55" s="484">
        <v>72</v>
      </c>
      <c r="C55" s="485">
        <v>72.400000000000006</v>
      </c>
      <c r="D55" s="486">
        <v>-0.55248618784531356</v>
      </c>
      <c r="E55" s="487">
        <v>277.61</v>
      </c>
      <c r="F55" s="487">
        <v>261.49</v>
      </c>
      <c r="G55" s="485">
        <v>6.1646716891659459</v>
      </c>
      <c r="H55" s="488">
        <v>199.88</v>
      </c>
      <c r="I55" s="487">
        <v>189.32</v>
      </c>
      <c r="J55" s="486">
        <v>5.5778575956053178</v>
      </c>
    </row>
    <row r="56" spans="1:10" x14ac:dyDescent="0.2">
      <c r="A56" s="215" t="s">
        <v>1064</v>
      </c>
    </row>
    <row r="58" spans="1:10" ht="15.75" x14ac:dyDescent="0.25">
      <c r="A58" s="1090" t="str">
        <f>CONCATENATE('List of Tables'!A118,":  ",'List of Tables'!C118)</f>
        <v>TABLE 97:  Kaua‘i Hotel Occupancy Rate: 2013 vs. 2012</v>
      </c>
      <c r="B58" s="1090"/>
      <c r="C58" s="1090"/>
      <c r="D58" s="1090"/>
      <c r="E58" s="1090"/>
      <c r="F58" s="1090"/>
      <c r="G58" s="1090"/>
      <c r="H58" s="1090"/>
      <c r="I58" s="1090"/>
      <c r="J58" s="1090"/>
    </row>
    <row r="60" spans="1:10" x14ac:dyDescent="0.2">
      <c r="A60" s="458"/>
      <c r="B60" s="1115" t="s">
        <v>1019</v>
      </c>
      <c r="C60" s="1116"/>
      <c r="D60" s="1136"/>
      <c r="E60" s="1116" t="s">
        <v>1020</v>
      </c>
      <c r="F60" s="1116"/>
      <c r="G60" s="1116"/>
      <c r="H60" s="1115" t="s">
        <v>1021</v>
      </c>
      <c r="I60" s="1116"/>
      <c r="J60" s="1136"/>
    </row>
    <row r="61" spans="1:10" ht="24" x14ac:dyDescent="0.2">
      <c r="A61" s="466"/>
      <c r="B61" s="455">
        <v>2013</v>
      </c>
      <c r="C61" s="480">
        <v>2012</v>
      </c>
      <c r="D61" s="481" t="s">
        <v>1022</v>
      </c>
      <c r="E61" s="480">
        <v>2013</v>
      </c>
      <c r="F61" s="480">
        <v>2012</v>
      </c>
      <c r="G61" s="482" t="s">
        <v>937</v>
      </c>
      <c r="H61" s="455">
        <v>2013</v>
      </c>
      <c r="I61" s="480">
        <v>2012</v>
      </c>
      <c r="J61" s="481" t="s">
        <v>937</v>
      </c>
    </row>
    <row r="62" spans="1:10" x14ac:dyDescent="0.2">
      <c r="A62" s="464" t="s">
        <v>236</v>
      </c>
      <c r="B62" s="394">
        <v>68.900000000000006</v>
      </c>
      <c r="C62" s="453">
        <v>62.3</v>
      </c>
      <c r="D62" s="454">
        <v>10.593900481540942</v>
      </c>
      <c r="E62" s="389">
        <v>221.06</v>
      </c>
      <c r="F62" s="389">
        <v>209.99</v>
      </c>
      <c r="G62" s="453">
        <v>5.2716796037906466</v>
      </c>
      <c r="H62" s="483">
        <v>152.31</v>
      </c>
      <c r="I62" s="389">
        <v>130.82</v>
      </c>
      <c r="J62" s="454">
        <v>16.427151811649598</v>
      </c>
    </row>
    <row r="63" spans="1:10" x14ac:dyDescent="0.2">
      <c r="A63" s="464" t="s">
        <v>237</v>
      </c>
      <c r="B63" s="394">
        <v>82.4</v>
      </c>
      <c r="C63" s="453">
        <v>75.2</v>
      </c>
      <c r="D63" s="454">
        <v>9.5744680851063801</v>
      </c>
      <c r="E63" s="389">
        <v>227.97</v>
      </c>
      <c r="F63" s="389">
        <v>202.96</v>
      </c>
      <c r="G63" s="453">
        <v>12.322625147812371</v>
      </c>
      <c r="H63" s="483">
        <v>187.85</v>
      </c>
      <c r="I63" s="389">
        <v>152.63</v>
      </c>
      <c r="J63" s="454">
        <v>23.075411124942669</v>
      </c>
    </row>
    <row r="64" spans="1:10" x14ac:dyDescent="0.2">
      <c r="A64" s="464" t="s">
        <v>238</v>
      </c>
      <c r="B64" s="394">
        <v>70.099999999999994</v>
      </c>
      <c r="C64" s="453">
        <v>69.400000000000006</v>
      </c>
      <c r="D64" s="454">
        <v>1.0086455331411948</v>
      </c>
      <c r="E64" s="389">
        <v>229.29</v>
      </c>
      <c r="F64" s="389">
        <v>214.53</v>
      </c>
      <c r="G64" s="453">
        <v>6.8801566214515386</v>
      </c>
      <c r="H64" s="483">
        <v>160.72999999999999</v>
      </c>
      <c r="I64" s="389">
        <v>148.88</v>
      </c>
      <c r="J64" s="454">
        <v>7.9594304137560412</v>
      </c>
    </row>
    <row r="65" spans="1:10" x14ac:dyDescent="0.2">
      <c r="A65" s="464" t="s">
        <v>239</v>
      </c>
      <c r="B65" s="394">
        <v>66.2</v>
      </c>
      <c r="C65" s="453">
        <v>67.099999999999994</v>
      </c>
      <c r="D65" s="454">
        <v>-1.3412816691505069</v>
      </c>
      <c r="E65" s="389">
        <v>224.81</v>
      </c>
      <c r="F65" s="389">
        <v>213.26</v>
      </c>
      <c r="G65" s="453">
        <v>5.4159242239519845</v>
      </c>
      <c r="H65" s="483">
        <v>148.82</v>
      </c>
      <c r="I65" s="389">
        <v>143.1</v>
      </c>
      <c r="J65" s="454">
        <v>3.9972047519217346</v>
      </c>
    </row>
    <row r="66" spans="1:10" x14ac:dyDescent="0.2">
      <c r="A66" s="464" t="s">
        <v>240</v>
      </c>
      <c r="B66" s="394">
        <v>66.900000000000006</v>
      </c>
      <c r="C66" s="453">
        <v>69.5</v>
      </c>
      <c r="D66" s="454">
        <v>-3.7410071942445944</v>
      </c>
      <c r="E66" s="389">
        <v>215.36</v>
      </c>
      <c r="F66" s="389">
        <v>197.52</v>
      </c>
      <c r="G66" s="453">
        <v>9.0319967598217801</v>
      </c>
      <c r="H66" s="483">
        <v>144.08000000000001</v>
      </c>
      <c r="I66" s="389">
        <v>137.28</v>
      </c>
      <c r="J66" s="454">
        <v>4.9533799533799661</v>
      </c>
    </row>
    <row r="67" spans="1:10" x14ac:dyDescent="0.2">
      <c r="A67" s="464" t="s">
        <v>241</v>
      </c>
      <c r="B67" s="394">
        <v>66.599999999999994</v>
      </c>
      <c r="C67" s="453">
        <v>73.900000000000006</v>
      </c>
      <c r="D67" s="454">
        <v>-9.8782138024357415</v>
      </c>
      <c r="E67" s="389">
        <v>228.08</v>
      </c>
      <c r="F67" s="389">
        <v>215.6</v>
      </c>
      <c r="G67" s="453">
        <v>5.7884972170686444</v>
      </c>
      <c r="H67" s="483">
        <v>151.9</v>
      </c>
      <c r="I67" s="389">
        <v>159.33000000000001</v>
      </c>
      <c r="J67" s="454">
        <v>-4.6632774744241541</v>
      </c>
    </row>
    <row r="68" spans="1:10" x14ac:dyDescent="0.2">
      <c r="A68" s="464" t="s">
        <v>242</v>
      </c>
      <c r="B68" s="394">
        <v>72.3</v>
      </c>
      <c r="C68" s="453">
        <v>75.3</v>
      </c>
      <c r="D68" s="454">
        <v>-3.9840637450199168</v>
      </c>
      <c r="E68" s="389">
        <v>244.23</v>
      </c>
      <c r="F68" s="389">
        <v>224.66</v>
      </c>
      <c r="G68" s="453">
        <v>8.7109409774770654</v>
      </c>
      <c r="H68" s="483">
        <v>176.58</v>
      </c>
      <c r="I68" s="389">
        <v>169.17</v>
      </c>
      <c r="J68" s="454">
        <v>4.3802092569604767</v>
      </c>
    </row>
    <row r="69" spans="1:10" x14ac:dyDescent="0.2">
      <c r="A69" s="464" t="s">
        <v>243</v>
      </c>
      <c r="B69" s="394">
        <v>74</v>
      </c>
      <c r="C69" s="453">
        <v>73.7</v>
      </c>
      <c r="D69" s="454">
        <v>0.407055630936215</v>
      </c>
      <c r="E69" s="389">
        <v>239.28</v>
      </c>
      <c r="F69" s="389">
        <v>225.37</v>
      </c>
      <c r="G69" s="453">
        <v>6.1720725917380204</v>
      </c>
      <c r="H69" s="483">
        <v>177.07</v>
      </c>
      <c r="I69" s="389">
        <v>166.1</v>
      </c>
      <c r="J69" s="454">
        <v>6.6044551475014979</v>
      </c>
    </row>
    <row r="70" spans="1:10" x14ac:dyDescent="0.2">
      <c r="A70" s="464" t="s">
        <v>244</v>
      </c>
      <c r="B70" s="394">
        <v>68.599999999999994</v>
      </c>
      <c r="C70" s="453">
        <v>68.599999999999994</v>
      </c>
      <c r="D70" s="454">
        <v>0</v>
      </c>
      <c r="E70" s="389">
        <v>206.57</v>
      </c>
      <c r="F70" s="389">
        <v>199.85</v>
      </c>
      <c r="G70" s="453">
        <v>3.3625218914185684</v>
      </c>
      <c r="H70" s="483">
        <v>141.71</v>
      </c>
      <c r="I70" s="389">
        <v>137.1</v>
      </c>
      <c r="J70" s="454">
        <v>3.3625091174325439</v>
      </c>
    </row>
    <row r="71" spans="1:10" x14ac:dyDescent="0.2">
      <c r="A71" s="464" t="s">
        <v>245</v>
      </c>
      <c r="B71" s="394">
        <v>69</v>
      </c>
      <c r="C71" s="453">
        <v>67.8</v>
      </c>
      <c r="D71" s="454">
        <v>1.7699115044247815</v>
      </c>
      <c r="E71" s="389">
        <v>209.56</v>
      </c>
      <c r="F71" s="389">
        <v>197.83</v>
      </c>
      <c r="G71" s="453">
        <v>5.9293332659353881</v>
      </c>
      <c r="H71" s="483">
        <v>144.6</v>
      </c>
      <c r="I71" s="389">
        <v>134.13</v>
      </c>
      <c r="J71" s="454">
        <v>7.8058599865801881</v>
      </c>
    </row>
    <row r="72" spans="1:10" x14ac:dyDescent="0.2">
      <c r="A72" s="464" t="s">
        <v>246</v>
      </c>
      <c r="B72" s="394">
        <v>63.3</v>
      </c>
      <c r="C72" s="453">
        <v>62.8</v>
      </c>
      <c r="D72" s="454">
        <v>0.79617834394904996</v>
      </c>
      <c r="E72" s="389">
        <v>203.25</v>
      </c>
      <c r="F72" s="389">
        <v>194.8</v>
      </c>
      <c r="G72" s="453">
        <v>4.3377823408624172</v>
      </c>
      <c r="H72" s="483">
        <v>128.66</v>
      </c>
      <c r="I72" s="389">
        <v>122.33</v>
      </c>
      <c r="J72" s="454">
        <v>5.1745279162920044</v>
      </c>
    </row>
    <row r="73" spans="1:10" x14ac:dyDescent="0.2">
      <c r="A73" s="464" t="s">
        <v>247</v>
      </c>
      <c r="B73" s="394">
        <v>61.4</v>
      </c>
      <c r="C73" s="453">
        <v>60.2</v>
      </c>
      <c r="D73" s="454">
        <v>1.9933554817275656</v>
      </c>
      <c r="E73" s="389">
        <v>253.83</v>
      </c>
      <c r="F73" s="389">
        <v>238.95</v>
      </c>
      <c r="G73" s="453">
        <v>6.2272441933459044</v>
      </c>
      <c r="H73" s="483">
        <v>155.85</v>
      </c>
      <c r="I73" s="389">
        <v>143.85</v>
      </c>
      <c r="J73" s="454">
        <v>8.3420229405630764</v>
      </c>
    </row>
    <row r="74" spans="1:10" x14ac:dyDescent="0.2">
      <c r="A74" s="476" t="s">
        <v>248</v>
      </c>
      <c r="B74" s="484">
        <v>69</v>
      </c>
      <c r="C74" s="485">
        <v>68.8</v>
      </c>
      <c r="D74" s="486">
        <v>0.29069767441860517</v>
      </c>
      <c r="E74" s="487">
        <v>225.19</v>
      </c>
      <c r="F74" s="487">
        <v>211.27</v>
      </c>
      <c r="G74" s="485">
        <v>6.5887253277796098</v>
      </c>
      <c r="H74" s="488">
        <v>155.38</v>
      </c>
      <c r="I74" s="487">
        <v>145.35</v>
      </c>
      <c r="J74" s="486">
        <v>6.9005847953216293</v>
      </c>
    </row>
    <row r="75" spans="1:10" x14ac:dyDescent="0.2">
      <c r="A75" s="215" t="s">
        <v>1064</v>
      </c>
    </row>
    <row r="77" spans="1:10" ht="15.75" x14ac:dyDescent="0.25">
      <c r="A77" s="1090" t="str">
        <f>CONCATENATE('List of Tables'!A119,":  ",'List of Tables'!C119)</f>
        <v>TABLE 98:  Hawai‘i Island Occupancy Rate: 2013 vs. 2012</v>
      </c>
      <c r="B77" s="1090"/>
      <c r="C77" s="1090"/>
      <c r="D77" s="1090"/>
      <c r="E77" s="1090"/>
      <c r="F77" s="1090"/>
      <c r="G77" s="1090"/>
      <c r="H77" s="1090"/>
      <c r="I77" s="1090"/>
      <c r="J77" s="1090"/>
    </row>
    <row r="79" spans="1:10" x14ac:dyDescent="0.2">
      <c r="A79" s="458"/>
      <c r="B79" s="1115" t="s">
        <v>1019</v>
      </c>
      <c r="C79" s="1116"/>
      <c r="D79" s="1136"/>
      <c r="E79" s="1116" t="s">
        <v>1020</v>
      </c>
      <c r="F79" s="1116"/>
      <c r="G79" s="1116"/>
      <c r="H79" s="1115" t="s">
        <v>1021</v>
      </c>
      <c r="I79" s="1116"/>
      <c r="J79" s="1136"/>
    </row>
    <row r="80" spans="1:10" ht="24" x14ac:dyDescent="0.2">
      <c r="A80" s="466"/>
      <c r="B80" s="455">
        <v>2013</v>
      </c>
      <c r="C80" s="480">
        <v>2012</v>
      </c>
      <c r="D80" s="481" t="s">
        <v>1022</v>
      </c>
      <c r="E80" s="480">
        <v>2013</v>
      </c>
      <c r="F80" s="480">
        <v>2012</v>
      </c>
      <c r="G80" s="482" t="s">
        <v>937</v>
      </c>
      <c r="H80" s="455">
        <v>2013</v>
      </c>
      <c r="I80" s="480">
        <v>2012</v>
      </c>
      <c r="J80" s="481" t="s">
        <v>937</v>
      </c>
    </row>
    <row r="81" spans="1:10" x14ac:dyDescent="0.2">
      <c r="A81" s="464" t="s">
        <v>236</v>
      </c>
      <c r="B81" s="394">
        <v>71.599999999999994</v>
      </c>
      <c r="C81" s="453">
        <v>63.6</v>
      </c>
      <c r="D81" s="454">
        <v>12.578616352201255</v>
      </c>
      <c r="E81" s="389">
        <v>219.75</v>
      </c>
      <c r="F81" s="389">
        <v>197.05</v>
      </c>
      <c r="G81" s="453">
        <v>11.519918802334427</v>
      </c>
      <c r="H81" s="483">
        <v>157.34</v>
      </c>
      <c r="I81" s="389">
        <v>125.32</v>
      </c>
      <c r="J81" s="454">
        <v>25.550590488349844</v>
      </c>
    </row>
    <row r="82" spans="1:10" x14ac:dyDescent="0.2">
      <c r="A82" s="464" t="s">
        <v>237</v>
      </c>
      <c r="B82" s="394">
        <v>78</v>
      </c>
      <c r="C82" s="453">
        <v>71.599999999999994</v>
      </c>
      <c r="D82" s="454">
        <v>8.9385474860335314</v>
      </c>
      <c r="E82" s="389">
        <v>225.05</v>
      </c>
      <c r="F82" s="389">
        <v>205.11</v>
      </c>
      <c r="G82" s="453">
        <v>9.7216127931353924</v>
      </c>
      <c r="H82" s="483">
        <v>175.54</v>
      </c>
      <c r="I82" s="389">
        <v>146.86000000000001</v>
      </c>
      <c r="J82" s="454">
        <v>19.528802941576995</v>
      </c>
    </row>
    <row r="83" spans="1:10" x14ac:dyDescent="0.2">
      <c r="A83" s="464" t="s">
        <v>238</v>
      </c>
      <c r="B83" s="394">
        <v>68.8</v>
      </c>
      <c r="C83" s="453">
        <v>66.7</v>
      </c>
      <c r="D83" s="454">
        <v>3.1484257871064347</v>
      </c>
      <c r="E83" s="389">
        <v>227.06</v>
      </c>
      <c r="F83" s="389">
        <v>198.7</v>
      </c>
      <c r="G83" s="453">
        <v>14.272773024660301</v>
      </c>
      <c r="H83" s="483">
        <v>156.22</v>
      </c>
      <c r="I83" s="389">
        <v>132.53</v>
      </c>
      <c r="J83" s="454">
        <v>17.875198068361886</v>
      </c>
    </row>
    <row r="84" spans="1:10" x14ac:dyDescent="0.2">
      <c r="A84" s="464" t="s">
        <v>239</v>
      </c>
      <c r="B84" s="394">
        <v>55.8</v>
      </c>
      <c r="C84" s="453">
        <v>57.1</v>
      </c>
      <c r="D84" s="454">
        <v>-2.2767075306479923</v>
      </c>
      <c r="E84" s="389">
        <v>213.56</v>
      </c>
      <c r="F84" s="389">
        <v>201.04</v>
      </c>
      <c r="G84" s="453">
        <v>6.2276163947473151</v>
      </c>
      <c r="H84" s="483">
        <v>119.17</v>
      </c>
      <c r="I84" s="389">
        <v>114.79</v>
      </c>
      <c r="J84" s="454">
        <v>3.8156633853122957</v>
      </c>
    </row>
    <row r="85" spans="1:10" x14ac:dyDescent="0.2">
      <c r="A85" s="464" t="s">
        <v>240</v>
      </c>
      <c r="B85" s="394">
        <v>52.6</v>
      </c>
      <c r="C85" s="453">
        <v>55.7</v>
      </c>
      <c r="D85" s="454">
        <v>-5.5655296229802591</v>
      </c>
      <c r="E85" s="389">
        <v>188.37</v>
      </c>
      <c r="F85" s="389">
        <v>172.68</v>
      </c>
      <c r="G85" s="453">
        <v>9.0861709520500433</v>
      </c>
      <c r="H85" s="483">
        <v>99.08</v>
      </c>
      <c r="I85" s="389">
        <v>96.18</v>
      </c>
      <c r="J85" s="454">
        <v>3.0151798710750688</v>
      </c>
    </row>
    <row r="86" spans="1:10" x14ac:dyDescent="0.2">
      <c r="A86" s="464" t="s">
        <v>241</v>
      </c>
      <c r="B86" s="394">
        <v>57.4</v>
      </c>
      <c r="C86" s="453">
        <v>61.9</v>
      </c>
      <c r="D86" s="454">
        <v>-7.2697899838449098</v>
      </c>
      <c r="E86" s="389">
        <v>203.73</v>
      </c>
      <c r="F86" s="389">
        <v>184.22</v>
      </c>
      <c r="G86" s="453">
        <v>10.590598197806965</v>
      </c>
      <c r="H86" s="483">
        <v>116.94</v>
      </c>
      <c r="I86" s="389">
        <v>114.03</v>
      </c>
      <c r="J86" s="454">
        <v>2.5519600105235352</v>
      </c>
    </row>
    <row r="87" spans="1:10" x14ac:dyDescent="0.2">
      <c r="A87" s="464" t="s">
        <v>242</v>
      </c>
      <c r="B87" s="394">
        <v>60.1</v>
      </c>
      <c r="C87" s="453">
        <v>64.099999999999994</v>
      </c>
      <c r="D87" s="454">
        <v>-6.240249609984394</v>
      </c>
      <c r="E87" s="389">
        <v>214.53</v>
      </c>
      <c r="F87" s="389">
        <v>190.91</v>
      </c>
      <c r="G87" s="453">
        <v>12.372322036561734</v>
      </c>
      <c r="H87" s="483">
        <v>128.93</v>
      </c>
      <c r="I87" s="389">
        <v>122.37</v>
      </c>
      <c r="J87" s="454">
        <v>5.3607910435564232</v>
      </c>
    </row>
    <row r="88" spans="1:10" x14ac:dyDescent="0.2">
      <c r="A88" s="464" t="s">
        <v>243</v>
      </c>
      <c r="B88" s="394">
        <v>62.3</v>
      </c>
      <c r="C88" s="453">
        <v>65.599999999999994</v>
      </c>
      <c r="D88" s="454">
        <v>-5.0304878048780477</v>
      </c>
      <c r="E88" s="389">
        <v>225.49</v>
      </c>
      <c r="F88" s="389">
        <v>199.44</v>
      </c>
      <c r="G88" s="453">
        <v>13.06157240272765</v>
      </c>
      <c r="H88" s="483">
        <v>140.47999999999999</v>
      </c>
      <c r="I88" s="389">
        <v>130.83000000000001</v>
      </c>
      <c r="J88" s="454">
        <v>7.3759841015057503</v>
      </c>
    </row>
    <row r="89" spans="1:10" x14ac:dyDescent="0.2">
      <c r="A89" s="464" t="s">
        <v>244</v>
      </c>
      <c r="B89" s="394">
        <v>53.3</v>
      </c>
      <c r="C89" s="453">
        <v>54.2</v>
      </c>
      <c r="D89" s="454">
        <v>-1.6605166051660625</v>
      </c>
      <c r="E89" s="389">
        <v>180.3</v>
      </c>
      <c r="F89" s="389">
        <v>163.29</v>
      </c>
      <c r="G89" s="453">
        <v>10.417049421275038</v>
      </c>
      <c r="H89" s="483">
        <v>96.1</v>
      </c>
      <c r="I89" s="389">
        <v>88.5</v>
      </c>
      <c r="J89" s="454">
        <v>8.5875706214689096</v>
      </c>
    </row>
    <row r="90" spans="1:10" x14ac:dyDescent="0.2">
      <c r="A90" s="464" t="s">
        <v>245</v>
      </c>
      <c r="B90" s="394">
        <v>57.2</v>
      </c>
      <c r="C90" s="453">
        <v>61.4</v>
      </c>
      <c r="D90" s="454">
        <v>-6.8403908794788197</v>
      </c>
      <c r="E90" s="389">
        <v>193.98</v>
      </c>
      <c r="F90" s="389">
        <v>178.15</v>
      </c>
      <c r="G90" s="453">
        <v>8.8857704181869224</v>
      </c>
      <c r="H90" s="483">
        <v>110.96</v>
      </c>
      <c r="I90" s="389">
        <v>109.38</v>
      </c>
      <c r="J90" s="454">
        <v>1.4445053940391306</v>
      </c>
    </row>
    <row r="91" spans="1:10" x14ac:dyDescent="0.2">
      <c r="A91" s="464" t="s">
        <v>246</v>
      </c>
      <c r="B91" s="394">
        <v>54.7</v>
      </c>
      <c r="C91" s="453">
        <v>61</v>
      </c>
      <c r="D91" s="454">
        <v>-10.327868852459011</v>
      </c>
      <c r="E91" s="389">
        <v>194.35</v>
      </c>
      <c r="F91" s="389">
        <v>184.04</v>
      </c>
      <c r="G91" s="453">
        <v>5.6020430341230165</v>
      </c>
      <c r="H91" s="483">
        <v>106.31</v>
      </c>
      <c r="I91" s="389">
        <v>112.26</v>
      </c>
      <c r="J91" s="454">
        <v>-5.3001959736326381</v>
      </c>
    </row>
    <row r="92" spans="1:10" x14ac:dyDescent="0.2">
      <c r="A92" s="464" t="s">
        <v>247</v>
      </c>
      <c r="B92" s="394">
        <v>59.4</v>
      </c>
      <c r="C92" s="453">
        <v>61.4</v>
      </c>
      <c r="D92" s="454">
        <v>-3.2573289902280145</v>
      </c>
      <c r="E92" s="389">
        <v>260.64</v>
      </c>
      <c r="F92" s="389">
        <v>230.01</v>
      </c>
      <c r="G92" s="453">
        <v>13.316812312508141</v>
      </c>
      <c r="H92" s="483">
        <v>154.82</v>
      </c>
      <c r="I92" s="389">
        <v>141.22999999999999</v>
      </c>
      <c r="J92" s="454">
        <v>9.6226014302910112</v>
      </c>
    </row>
    <row r="93" spans="1:10" x14ac:dyDescent="0.2">
      <c r="A93" s="476" t="s">
        <v>248</v>
      </c>
      <c r="B93" s="484">
        <v>60.8</v>
      </c>
      <c r="C93" s="485">
        <v>62</v>
      </c>
      <c r="D93" s="486">
        <v>-1.9354838709677469</v>
      </c>
      <c r="E93" s="487">
        <v>214.11</v>
      </c>
      <c r="F93" s="487">
        <v>192.59</v>
      </c>
      <c r="G93" s="485">
        <v>11.173996573030799</v>
      </c>
      <c r="H93" s="488">
        <v>130.18</v>
      </c>
      <c r="I93" s="487">
        <v>119.41</v>
      </c>
      <c r="J93" s="486">
        <v>9.0193451134745963</v>
      </c>
    </row>
    <row r="94" spans="1:10" x14ac:dyDescent="0.2">
      <c r="A94" s="215" t="s">
        <v>1064</v>
      </c>
    </row>
  </sheetData>
  <mergeCells count="20">
    <mergeCell ref="B3:D3"/>
    <mergeCell ref="E3:G3"/>
    <mergeCell ref="H3:J3"/>
    <mergeCell ref="A20:J20"/>
    <mergeCell ref="A1:J1"/>
    <mergeCell ref="B79:D79"/>
    <mergeCell ref="E79:G79"/>
    <mergeCell ref="H79:J79"/>
    <mergeCell ref="B22:D22"/>
    <mergeCell ref="E22:G22"/>
    <mergeCell ref="H22:J22"/>
    <mergeCell ref="B41:D41"/>
    <mergeCell ref="E41:G41"/>
    <mergeCell ref="H41:J41"/>
    <mergeCell ref="A39:J39"/>
    <mergeCell ref="A58:J58"/>
    <mergeCell ref="A77:J77"/>
    <mergeCell ref="B60:D60"/>
    <mergeCell ref="E60:G60"/>
    <mergeCell ref="H60:J60"/>
  </mergeCells>
  <printOptions horizontalCentered="1"/>
  <pageMargins left="1" right="1" top="1" bottom="1" header="0.5" footer="0.5"/>
  <pageSetup scale="57" orientation="portrait" horizontalDpi="1200" verticalDpi="1200" r:id="rId1"/>
  <rowBreaks count="1" manualBreakCount="1">
    <brk id="57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G69"/>
  <sheetViews>
    <sheetView showGridLines="0" zoomScaleNormal="100" workbookViewId="0">
      <selection sqref="A1:G1"/>
    </sheetView>
  </sheetViews>
  <sheetFormatPr defaultRowHeight="12" x14ac:dyDescent="0.2"/>
  <cols>
    <col min="1" max="1" width="0.85546875" style="215" customWidth="1"/>
    <col min="2" max="2" width="10.7109375" style="215" customWidth="1"/>
    <col min="3" max="3" width="27.7109375" style="215" customWidth="1"/>
    <col min="4" max="6" width="12.7109375" style="215" customWidth="1"/>
    <col min="7" max="7" width="0.85546875" style="215" customWidth="1"/>
    <col min="8" max="16384" width="9.140625" style="215"/>
  </cols>
  <sheetData>
    <row r="1" spans="1:7" s="355" customFormat="1" ht="30" customHeight="1" x14ac:dyDescent="0.25">
      <c r="A1" s="1052" t="str">
        <f>CONCATENATE('List of Tables'!A122,":  ",'List of Tables'!C122)</f>
        <v>TABLE 99:  Visitor Plant Inventory – Existing Inventory by Island and Property 2013 vs. 2012</v>
      </c>
      <c r="B1" s="1052"/>
      <c r="C1" s="1052"/>
      <c r="D1" s="1052"/>
      <c r="E1" s="1052"/>
      <c r="F1" s="1052"/>
      <c r="G1" s="1052"/>
    </row>
    <row r="2" spans="1:7" s="133" customFormat="1" ht="15" x14ac:dyDescent="0.2"/>
    <row r="3" spans="1:7" ht="24" x14ac:dyDescent="0.2">
      <c r="A3" s="470"/>
      <c r="B3" s="471" t="s">
        <v>475</v>
      </c>
      <c r="C3" s="471" t="s">
        <v>1023</v>
      </c>
      <c r="D3" s="435" t="s">
        <v>1024</v>
      </c>
      <c r="E3" s="435" t="s">
        <v>1025</v>
      </c>
      <c r="F3" s="435" t="s">
        <v>1026</v>
      </c>
      <c r="G3" s="472"/>
    </row>
    <row r="4" spans="1:7" x14ac:dyDescent="0.2">
      <c r="A4" s="468"/>
      <c r="B4" s="388" t="s">
        <v>1027</v>
      </c>
      <c r="C4" s="388" t="s">
        <v>1028</v>
      </c>
      <c r="D4" s="473">
        <v>8</v>
      </c>
      <c r="E4" s="473">
        <v>17</v>
      </c>
      <c r="F4" s="473">
        <v>-9</v>
      </c>
      <c r="G4" s="474"/>
    </row>
    <row r="5" spans="1:7" x14ac:dyDescent="0.2">
      <c r="A5" s="464"/>
      <c r="B5" s="393"/>
      <c r="C5" s="393" t="s">
        <v>1029</v>
      </c>
      <c r="D5" s="242">
        <v>32</v>
      </c>
      <c r="E5" s="242">
        <v>31</v>
      </c>
      <c r="F5" s="242">
        <v>1</v>
      </c>
      <c r="G5" s="475"/>
    </row>
    <row r="6" spans="1:7" x14ac:dyDescent="0.2">
      <c r="A6" s="464"/>
      <c r="B6" s="393"/>
      <c r="C6" s="393" t="s">
        <v>1030</v>
      </c>
      <c r="D6" s="242">
        <v>21</v>
      </c>
      <c r="E6" s="242">
        <v>33</v>
      </c>
      <c r="F6" s="242">
        <v>-12</v>
      </c>
      <c r="G6" s="475"/>
    </row>
    <row r="7" spans="1:7" x14ac:dyDescent="0.2">
      <c r="A7" s="464"/>
      <c r="B7" s="393"/>
      <c r="C7" s="393" t="s">
        <v>1031</v>
      </c>
      <c r="D7" s="242">
        <v>6</v>
      </c>
      <c r="E7" s="242">
        <v>6</v>
      </c>
      <c r="F7" s="242">
        <v>0</v>
      </c>
      <c r="G7" s="475"/>
    </row>
    <row r="8" spans="1:7" x14ac:dyDescent="0.2">
      <c r="A8" s="464"/>
      <c r="B8" s="393"/>
      <c r="C8" s="393" t="s">
        <v>190</v>
      </c>
      <c r="D8" s="242">
        <v>72</v>
      </c>
      <c r="E8" s="242">
        <v>68</v>
      </c>
      <c r="F8" s="242">
        <v>4</v>
      </c>
      <c r="G8" s="475"/>
    </row>
    <row r="9" spans="1:7" x14ac:dyDescent="0.2">
      <c r="A9" s="464"/>
      <c r="B9" s="393"/>
      <c r="C9" s="393" t="s">
        <v>1032</v>
      </c>
      <c r="D9" s="242">
        <v>122</v>
      </c>
      <c r="E9" s="242">
        <v>195</v>
      </c>
      <c r="F9" s="242">
        <v>-73</v>
      </c>
      <c r="G9" s="475"/>
    </row>
    <row r="10" spans="1:7" x14ac:dyDescent="0.2">
      <c r="A10" s="464"/>
      <c r="B10" s="393"/>
      <c r="C10" s="393" t="s">
        <v>701</v>
      </c>
      <c r="D10" s="242">
        <v>2</v>
      </c>
      <c r="E10" s="242">
        <v>2</v>
      </c>
      <c r="F10" s="242">
        <v>0</v>
      </c>
      <c r="G10" s="475"/>
    </row>
    <row r="11" spans="1:7" x14ac:dyDescent="0.2">
      <c r="A11" s="464"/>
      <c r="B11" s="393"/>
      <c r="C11" s="393" t="s">
        <v>194</v>
      </c>
      <c r="D11" s="242">
        <v>13</v>
      </c>
      <c r="E11" s="242">
        <v>14</v>
      </c>
      <c r="F11" s="242">
        <v>-1</v>
      </c>
      <c r="G11" s="475"/>
    </row>
    <row r="12" spans="1:7" s="275" customFormat="1" x14ac:dyDescent="0.2">
      <c r="A12" s="129"/>
      <c r="B12" s="334"/>
      <c r="C12" s="334" t="s">
        <v>691</v>
      </c>
      <c r="D12" s="341">
        <v>276</v>
      </c>
      <c r="E12" s="341">
        <v>366</v>
      </c>
      <c r="F12" s="341">
        <v>-90</v>
      </c>
      <c r="G12" s="342"/>
    </row>
    <row r="13" spans="1:7" x14ac:dyDescent="0.2">
      <c r="A13" s="468"/>
      <c r="B13" s="388" t="s">
        <v>1033</v>
      </c>
      <c r="C13" s="388" t="s">
        <v>1028</v>
      </c>
      <c r="D13" s="473">
        <v>0</v>
      </c>
      <c r="E13" s="473">
        <v>1</v>
      </c>
      <c r="F13" s="473">
        <v>-1</v>
      </c>
      <c r="G13" s="474"/>
    </row>
    <row r="14" spans="1:7" x14ac:dyDescent="0.2">
      <c r="A14" s="464"/>
      <c r="B14" s="393"/>
      <c r="C14" s="393" t="s">
        <v>197</v>
      </c>
      <c r="D14" s="242">
        <v>88</v>
      </c>
      <c r="E14" s="242">
        <v>88</v>
      </c>
      <c r="F14" s="242">
        <v>0</v>
      </c>
      <c r="G14" s="475"/>
    </row>
    <row r="15" spans="1:7" x14ac:dyDescent="0.2">
      <c r="A15" s="464"/>
      <c r="B15" s="393"/>
      <c r="C15" s="393" t="s">
        <v>1030</v>
      </c>
      <c r="D15" s="242">
        <v>14</v>
      </c>
      <c r="E15" s="242">
        <v>27</v>
      </c>
      <c r="F15" s="242">
        <v>-13</v>
      </c>
      <c r="G15" s="475"/>
    </row>
    <row r="16" spans="1:7" x14ac:dyDescent="0.2">
      <c r="A16" s="464"/>
      <c r="B16" s="393"/>
      <c r="C16" s="393" t="s">
        <v>1031</v>
      </c>
      <c r="D16" s="242">
        <v>1</v>
      </c>
      <c r="E16" s="242">
        <v>2</v>
      </c>
      <c r="F16" s="242">
        <v>-1</v>
      </c>
      <c r="G16" s="475"/>
    </row>
    <row r="17" spans="1:7" x14ac:dyDescent="0.2">
      <c r="A17" s="464"/>
      <c r="B17" s="393"/>
      <c r="C17" s="393" t="s">
        <v>190</v>
      </c>
      <c r="D17" s="242">
        <v>28</v>
      </c>
      <c r="E17" s="242">
        <v>32</v>
      </c>
      <c r="F17" s="242">
        <v>-4</v>
      </c>
      <c r="G17" s="475"/>
    </row>
    <row r="18" spans="1:7" x14ac:dyDescent="0.2">
      <c r="A18" s="464"/>
      <c r="B18" s="393"/>
      <c r="C18" s="393" t="s">
        <v>1032</v>
      </c>
      <c r="D18" s="242">
        <v>388</v>
      </c>
      <c r="E18" s="242">
        <v>314</v>
      </c>
      <c r="F18" s="242">
        <v>74</v>
      </c>
      <c r="G18" s="475"/>
    </row>
    <row r="19" spans="1:7" x14ac:dyDescent="0.2">
      <c r="A19" s="464"/>
      <c r="B19" s="393"/>
      <c r="C19" s="393" t="s">
        <v>701</v>
      </c>
      <c r="D19" s="242">
        <v>10</v>
      </c>
      <c r="E19" s="242">
        <v>10</v>
      </c>
      <c r="F19" s="242">
        <v>0</v>
      </c>
      <c r="G19" s="475"/>
    </row>
    <row r="20" spans="1:7" x14ac:dyDescent="0.2">
      <c r="A20" s="464"/>
      <c r="B20" s="393"/>
      <c r="C20" s="393" t="s">
        <v>194</v>
      </c>
      <c r="D20" s="242">
        <v>14</v>
      </c>
      <c r="E20" s="242">
        <v>14</v>
      </c>
      <c r="F20" s="242">
        <v>0</v>
      </c>
      <c r="G20" s="475"/>
    </row>
    <row r="21" spans="1:7" s="275" customFormat="1" x14ac:dyDescent="0.2">
      <c r="A21" s="129"/>
      <c r="B21" s="334"/>
      <c r="C21" s="334" t="s">
        <v>691</v>
      </c>
      <c r="D21" s="341">
        <v>544</v>
      </c>
      <c r="E21" s="341">
        <v>488</v>
      </c>
      <c r="F21" s="341">
        <v>56</v>
      </c>
      <c r="G21" s="342"/>
    </row>
    <row r="22" spans="1:7" x14ac:dyDescent="0.2">
      <c r="A22" s="468"/>
      <c r="B22" s="388" t="s">
        <v>1034</v>
      </c>
      <c r="C22" s="388" t="s">
        <v>1028</v>
      </c>
      <c r="D22" s="473">
        <v>1</v>
      </c>
      <c r="E22" s="473">
        <v>2</v>
      </c>
      <c r="F22" s="473">
        <v>-1</v>
      </c>
      <c r="G22" s="474"/>
    </row>
    <row r="23" spans="1:7" x14ac:dyDescent="0.2">
      <c r="A23" s="464"/>
      <c r="B23" s="393"/>
      <c r="C23" s="393" t="s">
        <v>197</v>
      </c>
      <c r="D23" s="242">
        <v>23</v>
      </c>
      <c r="E23" s="242">
        <v>27</v>
      </c>
      <c r="F23" s="242">
        <v>-4</v>
      </c>
      <c r="G23" s="475"/>
    </row>
    <row r="24" spans="1:7" x14ac:dyDescent="0.2">
      <c r="A24" s="464"/>
      <c r="B24" s="393"/>
      <c r="C24" s="393" t="s">
        <v>1030</v>
      </c>
      <c r="D24" s="242">
        <v>17</v>
      </c>
      <c r="E24" s="242">
        <v>21</v>
      </c>
      <c r="F24" s="242">
        <v>-4</v>
      </c>
      <c r="G24" s="475"/>
    </row>
    <row r="25" spans="1:7" x14ac:dyDescent="0.2">
      <c r="A25" s="464"/>
      <c r="B25" s="393"/>
      <c r="C25" s="393" t="s">
        <v>1031</v>
      </c>
      <c r="D25" s="242">
        <v>0</v>
      </c>
      <c r="E25" s="242">
        <v>0</v>
      </c>
      <c r="F25" s="242">
        <v>0</v>
      </c>
      <c r="G25" s="475"/>
    </row>
    <row r="26" spans="1:7" x14ac:dyDescent="0.2">
      <c r="A26" s="464"/>
      <c r="B26" s="393"/>
      <c r="C26" s="393" t="s">
        <v>190</v>
      </c>
      <c r="D26" s="242">
        <v>16</v>
      </c>
      <c r="E26" s="242">
        <v>15</v>
      </c>
      <c r="F26" s="242">
        <v>1</v>
      </c>
      <c r="G26" s="475"/>
    </row>
    <row r="27" spans="1:7" x14ac:dyDescent="0.2">
      <c r="A27" s="464"/>
      <c r="B27" s="393"/>
      <c r="C27" s="393" t="s">
        <v>1032</v>
      </c>
      <c r="D27" s="242">
        <v>560</v>
      </c>
      <c r="E27" s="242">
        <v>472</v>
      </c>
      <c r="F27" s="242">
        <v>88</v>
      </c>
      <c r="G27" s="475"/>
    </row>
    <row r="28" spans="1:7" x14ac:dyDescent="0.2">
      <c r="A28" s="464"/>
      <c r="B28" s="393"/>
      <c r="C28" s="393" t="s">
        <v>701</v>
      </c>
      <c r="D28" s="242">
        <v>3</v>
      </c>
      <c r="E28" s="242">
        <v>2</v>
      </c>
      <c r="F28" s="242">
        <v>1</v>
      </c>
      <c r="G28" s="475"/>
    </row>
    <row r="29" spans="1:7" x14ac:dyDescent="0.2">
      <c r="A29" s="464"/>
      <c r="B29" s="393"/>
      <c r="C29" s="393" t="s">
        <v>194</v>
      </c>
      <c r="D29" s="242">
        <v>17</v>
      </c>
      <c r="E29" s="242">
        <v>20</v>
      </c>
      <c r="F29" s="242">
        <v>-3</v>
      </c>
      <c r="G29" s="475"/>
    </row>
    <row r="30" spans="1:7" x14ac:dyDescent="0.2">
      <c r="A30" s="129"/>
      <c r="B30" s="334"/>
      <c r="C30" s="334" t="s">
        <v>691</v>
      </c>
      <c r="D30" s="341">
        <v>637</v>
      </c>
      <c r="E30" s="341">
        <v>559</v>
      </c>
      <c r="F30" s="341">
        <v>78</v>
      </c>
      <c r="G30" s="342"/>
    </row>
    <row r="31" spans="1:7" x14ac:dyDescent="0.2">
      <c r="A31" s="468"/>
      <c r="B31" s="388" t="s">
        <v>804</v>
      </c>
      <c r="C31" s="388" t="s">
        <v>1028</v>
      </c>
      <c r="D31" s="473">
        <v>2</v>
      </c>
      <c r="E31" s="473">
        <v>2</v>
      </c>
      <c r="F31" s="473">
        <v>0</v>
      </c>
      <c r="G31" s="474"/>
    </row>
    <row r="32" spans="1:7" x14ac:dyDescent="0.2">
      <c r="A32" s="464"/>
      <c r="B32" s="393"/>
      <c r="C32" s="393" t="s">
        <v>1029</v>
      </c>
      <c r="D32" s="242">
        <v>43</v>
      </c>
      <c r="E32" s="242">
        <v>44</v>
      </c>
      <c r="F32" s="242">
        <v>-1</v>
      </c>
      <c r="G32" s="475"/>
    </row>
    <row r="33" spans="1:7" x14ac:dyDescent="0.2">
      <c r="A33" s="464"/>
      <c r="B33" s="393"/>
      <c r="C33" s="393" t="s">
        <v>1030</v>
      </c>
      <c r="D33" s="242">
        <v>45</v>
      </c>
      <c r="E33" s="242">
        <v>51</v>
      </c>
      <c r="F33" s="242">
        <v>-6</v>
      </c>
      <c r="G33" s="475"/>
    </row>
    <row r="34" spans="1:7" x14ac:dyDescent="0.2">
      <c r="A34" s="464"/>
      <c r="B34" s="393"/>
      <c r="C34" s="393" t="s">
        <v>1031</v>
      </c>
      <c r="D34" s="242">
        <v>2</v>
      </c>
      <c r="E34" s="242">
        <v>2</v>
      </c>
      <c r="F34" s="242">
        <v>0</v>
      </c>
      <c r="G34" s="475"/>
    </row>
    <row r="35" spans="1:7" x14ac:dyDescent="0.2">
      <c r="A35" s="464"/>
      <c r="B35" s="393"/>
      <c r="C35" s="393" t="s">
        <v>190</v>
      </c>
      <c r="D35" s="242">
        <v>26</v>
      </c>
      <c r="E35" s="242">
        <v>26</v>
      </c>
      <c r="F35" s="242">
        <v>0</v>
      </c>
      <c r="G35" s="475"/>
    </row>
    <row r="36" spans="1:7" x14ac:dyDescent="0.2">
      <c r="A36" s="464"/>
      <c r="B36" s="393"/>
      <c r="C36" s="393" t="s">
        <v>1032</v>
      </c>
      <c r="D36" s="242">
        <v>304</v>
      </c>
      <c r="E36" s="242">
        <v>191</v>
      </c>
      <c r="F36" s="242">
        <v>113</v>
      </c>
      <c r="G36" s="475"/>
    </row>
    <row r="37" spans="1:7" x14ac:dyDescent="0.2">
      <c r="A37" s="464"/>
      <c r="B37" s="393"/>
      <c r="C37" s="393" t="s">
        <v>701</v>
      </c>
      <c r="D37" s="242">
        <v>2</v>
      </c>
      <c r="E37" s="242">
        <v>3</v>
      </c>
      <c r="F37" s="242">
        <v>-1</v>
      </c>
      <c r="G37" s="475"/>
    </row>
    <row r="38" spans="1:7" x14ac:dyDescent="0.2">
      <c r="A38" s="464"/>
      <c r="B38" s="393"/>
      <c r="C38" s="393" t="s">
        <v>194</v>
      </c>
      <c r="D38" s="242">
        <v>18</v>
      </c>
      <c r="E38" s="242">
        <v>17</v>
      </c>
      <c r="F38" s="242">
        <v>1</v>
      </c>
      <c r="G38" s="475"/>
    </row>
    <row r="39" spans="1:7" x14ac:dyDescent="0.2">
      <c r="A39" s="129"/>
      <c r="B39" s="334"/>
      <c r="C39" s="334" t="s">
        <v>691</v>
      </c>
      <c r="D39" s="341">
        <v>442</v>
      </c>
      <c r="E39" s="341">
        <v>336</v>
      </c>
      <c r="F39" s="341">
        <v>106</v>
      </c>
      <c r="G39" s="342"/>
    </row>
    <row r="40" spans="1:7" x14ac:dyDescent="0.2">
      <c r="A40" s="468"/>
      <c r="B40" s="388" t="s">
        <v>1035</v>
      </c>
      <c r="C40" s="388" t="s">
        <v>1028</v>
      </c>
      <c r="D40" s="473">
        <v>1</v>
      </c>
      <c r="E40" s="473">
        <v>2</v>
      </c>
      <c r="F40" s="473">
        <v>-1</v>
      </c>
      <c r="G40" s="474"/>
    </row>
    <row r="41" spans="1:7" x14ac:dyDescent="0.2">
      <c r="A41" s="464"/>
      <c r="B41" s="393"/>
      <c r="C41" s="393" t="s">
        <v>1029</v>
      </c>
      <c r="D41" s="242">
        <v>2</v>
      </c>
      <c r="E41" s="242">
        <v>2</v>
      </c>
      <c r="F41" s="242">
        <v>0</v>
      </c>
      <c r="G41" s="475"/>
    </row>
    <row r="42" spans="1:7" x14ac:dyDescent="0.2">
      <c r="A42" s="464"/>
      <c r="B42" s="393"/>
      <c r="C42" s="393" t="s">
        <v>1030</v>
      </c>
      <c r="D42" s="242">
        <v>2</v>
      </c>
      <c r="E42" s="242">
        <v>2</v>
      </c>
      <c r="F42" s="242">
        <v>0</v>
      </c>
      <c r="G42" s="475"/>
    </row>
    <row r="43" spans="1:7" x14ac:dyDescent="0.2">
      <c r="A43" s="464"/>
      <c r="B43" s="393"/>
      <c r="C43" s="393" t="s">
        <v>1031</v>
      </c>
      <c r="D43" s="242">
        <v>0</v>
      </c>
      <c r="E43" s="242">
        <v>0</v>
      </c>
      <c r="F43" s="242">
        <v>0</v>
      </c>
      <c r="G43" s="475"/>
    </row>
    <row r="44" spans="1:7" x14ac:dyDescent="0.2">
      <c r="A44" s="464"/>
      <c r="B44" s="393"/>
      <c r="C44" s="393" t="s">
        <v>190</v>
      </c>
      <c r="D44" s="242">
        <v>0</v>
      </c>
      <c r="E44" s="242">
        <v>0</v>
      </c>
      <c r="F44" s="242">
        <v>0</v>
      </c>
      <c r="G44" s="475"/>
    </row>
    <row r="45" spans="1:7" x14ac:dyDescent="0.2">
      <c r="A45" s="464"/>
      <c r="B45" s="393"/>
      <c r="C45" s="393" t="s">
        <v>1032</v>
      </c>
      <c r="D45" s="242">
        <v>24</v>
      </c>
      <c r="E45" s="242">
        <v>32</v>
      </c>
      <c r="F45" s="242">
        <v>-8</v>
      </c>
      <c r="G45" s="475"/>
    </row>
    <row r="46" spans="1:7" x14ac:dyDescent="0.2">
      <c r="A46" s="464"/>
      <c r="B46" s="393"/>
      <c r="C46" s="393" t="s">
        <v>701</v>
      </c>
      <c r="D46" s="242">
        <v>0</v>
      </c>
      <c r="E46" s="242">
        <v>0</v>
      </c>
      <c r="F46" s="242">
        <v>0</v>
      </c>
      <c r="G46" s="475"/>
    </row>
    <row r="47" spans="1:7" x14ac:dyDescent="0.2">
      <c r="A47" s="464"/>
      <c r="B47" s="393"/>
      <c r="C47" s="393" t="s">
        <v>194</v>
      </c>
      <c r="D47" s="242">
        <v>0</v>
      </c>
      <c r="E47" s="242">
        <v>0</v>
      </c>
      <c r="F47" s="242">
        <v>0</v>
      </c>
      <c r="G47" s="475"/>
    </row>
    <row r="48" spans="1:7" x14ac:dyDescent="0.2">
      <c r="A48" s="129"/>
      <c r="B48" s="334"/>
      <c r="C48" s="334" t="s">
        <v>691</v>
      </c>
      <c r="D48" s="341">
        <v>29</v>
      </c>
      <c r="E48" s="341">
        <v>38</v>
      </c>
      <c r="F48" s="341">
        <v>-9</v>
      </c>
      <c r="G48" s="342"/>
    </row>
    <row r="49" spans="1:7" x14ac:dyDescent="0.2">
      <c r="A49" s="468"/>
      <c r="B49" s="388" t="s">
        <v>1036</v>
      </c>
      <c r="C49" s="388" t="s">
        <v>1028</v>
      </c>
      <c r="D49" s="473">
        <v>0</v>
      </c>
      <c r="E49" s="473">
        <v>1</v>
      </c>
      <c r="F49" s="473">
        <v>-1</v>
      </c>
      <c r="G49" s="474"/>
    </row>
    <row r="50" spans="1:7" x14ac:dyDescent="0.2">
      <c r="A50" s="464"/>
      <c r="B50" s="393"/>
      <c r="C50" s="393" t="s">
        <v>1029</v>
      </c>
      <c r="D50" s="242">
        <v>0</v>
      </c>
      <c r="E50" s="242">
        <v>0</v>
      </c>
      <c r="F50" s="242">
        <v>0</v>
      </c>
      <c r="G50" s="475"/>
    </row>
    <row r="51" spans="1:7" x14ac:dyDescent="0.2">
      <c r="A51" s="464"/>
      <c r="B51" s="393"/>
      <c r="C51" s="393" t="s">
        <v>1030</v>
      </c>
      <c r="D51" s="242">
        <v>0</v>
      </c>
      <c r="E51" s="242">
        <v>0</v>
      </c>
      <c r="F51" s="242">
        <v>0</v>
      </c>
      <c r="G51" s="475"/>
    </row>
    <row r="52" spans="1:7" x14ac:dyDescent="0.2">
      <c r="A52" s="464"/>
      <c r="B52" s="393"/>
      <c r="C52" s="393" t="s">
        <v>1031</v>
      </c>
      <c r="D52" s="242">
        <v>0</v>
      </c>
      <c r="E52" s="242">
        <v>0</v>
      </c>
      <c r="F52" s="242">
        <v>0</v>
      </c>
      <c r="G52" s="475"/>
    </row>
    <row r="53" spans="1:7" x14ac:dyDescent="0.2">
      <c r="A53" s="464"/>
      <c r="B53" s="393"/>
      <c r="C53" s="393" t="s">
        <v>190</v>
      </c>
      <c r="D53" s="242">
        <v>3</v>
      </c>
      <c r="E53" s="242">
        <v>3</v>
      </c>
      <c r="F53" s="242">
        <v>0</v>
      </c>
      <c r="G53" s="475"/>
    </row>
    <row r="54" spans="1:7" x14ac:dyDescent="0.2">
      <c r="A54" s="464"/>
      <c r="B54" s="393"/>
      <c r="C54" s="393" t="s">
        <v>1032</v>
      </c>
      <c r="D54" s="242">
        <v>1</v>
      </c>
      <c r="E54" s="242">
        <v>1</v>
      </c>
      <c r="F54" s="242">
        <v>0</v>
      </c>
      <c r="G54" s="475"/>
    </row>
    <row r="55" spans="1:7" x14ac:dyDescent="0.2">
      <c r="A55" s="464"/>
      <c r="B55" s="393"/>
      <c r="C55" s="393" t="s">
        <v>701</v>
      </c>
      <c r="D55" s="242">
        <v>0</v>
      </c>
      <c r="E55" s="242">
        <v>0</v>
      </c>
      <c r="F55" s="242">
        <v>0</v>
      </c>
      <c r="G55" s="475"/>
    </row>
    <row r="56" spans="1:7" x14ac:dyDescent="0.2">
      <c r="A56" s="464"/>
      <c r="B56" s="393"/>
      <c r="C56" s="393" t="s">
        <v>194</v>
      </c>
      <c r="D56" s="242">
        <v>0</v>
      </c>
      <c r="E56" s="242">
        <v>0</v>
      </c>
      <c r="F56" s="242">
        <v>0</v>
      </c>
      <c r="G56" s="475"/>
    </row>
    <row r="57" spans="1:7" x14ac:dyDescent="0.2">
      <c r="A57" s="129"/>
      <c r="B57" s="334"/>
      <c r="C57" s="334" t="s">
        <v>691</v>
      </c>
      <c r="D57" s="341">
        <v>4</v>
      </c>
      <c r="E57" s="341">
        <v>5</v>
      </c>
      <c r="F57" s="341">
        <v>-1</v>
      </c>
      <c r="G57" s="342"/>
    </row>
    <row r="58" spans="1:7" x14ac:dyDescent="0.2">
      <c r="A58" s="468"/>
      <c r="B58" s="388" t="s">
        <v>1037</v>
      </c>
      <c r="C58" s="388" t="s">
        <v>1028</v>
      </c>
      <c r="D58" s="473">
        <v>12</v>
      </c>
      <c r="E58" s="473">
        <v>25</v>
      </c>
      <c r="F58" s="473">
        <v>-13</v>
      </c>
      <c r="G58" s="474"/>
    </row>
    <row r="59" spans="1:7" x14ac:dyDescent="0.2">
      <c r="A59" s="464"/>
      <c r="B59" s="393"/>
      <c r="C59" s="393" t="s">
        <v>1029</v>
      </c>
      <c r="D59" s="242">
        <v>188</v>
      </c>
      <c r="E59" s="242">
        <v>192</v>
      </c>
      <c r="F59" s="242">
        <v>-4</v>
      </c>
      <c r="G59" s="475"/>
    </row>
    <row r="60" spans="1:7" x14ac:dyDescent="0.2">
      <c r="A60" s="464"/>
      <c r="B60" s="393"/>
      <c r="C60" s="393" t="s">
        <v>1030</v>
      </c>
      <c r="D60" s="242">
        <v>99</v>
      </c>
      <c r="E60" s="242">
        <v>134</v>
      </c>
      <c r="F60" s="242">
        <v>-35</v>
      </c>
      <c r="G60" s="475"/>
    </row>
    <row r="61" spans="1:7" x14ac:dyDescent="0.2">
      <c r="A61" s="464"/>
      <c r="B61" s="393"/>
      <c r="C61" s="393" t="s">
        <v>1031</v>
      </c>
      <c r="D61" s="242">
        <v>9</v>
      </c>
      <c r="E61" s="242">
        <v>10</v>
      </c>
      <c r="F61" s="242">
        <v>-1</v>
      </c>
      <c r="G61" s="475"/>
    </row>
    <row r="62" spans="1:7" x14ac:dyDescent="0.2">
      <c r="A62" s="464"/>
      <c r="B62" s="393"/>
      <c r="C62" s="393" t="s">
        <v>190</v>
      </c>
      <c r="D62" s="242">
        <v>146</v>
      </c>
      <c r="E62" s="242">
        <v>144</v>
      </c>
      <c r="F62" s="242">
        <v>2</v>
      </c>
      <c r="G62" s="475"/>
    </row>
    <row r="63" spans="1:7" x14ac:dyDescent="0.2">
      <c r="A63" s="464"/>
      <c r="B63" s="393"/>
      <c r="C63" s="393" t="s">
        <v>1032</v>
      </c>
      <c r="D63" s="242">
        <v>1399</v>
      </c>
      <c r="E63" s="242">
        <v>1205</v>
      </c>
      <c r="F63" s="242">
        <v>194</v>
      </c>
      <c r="G63" s="475"/>
    </row>
    <row r="64" spans="1:7" x14ac:dyDescent="0.2">
      <c r="A64" s="464"/>
      <c r="B64" s="393"/>
      <c r="C64" s="393" t="s">
        <v>701</v>
      </c>
      <c r="D64" s="242">
        <v>17</v>
      </c>
      <c r="E64" s="242">
        <v>17</v>
      </c>
      <c r="F64" s="242">
        <v>0</v>
      </c>
      <c r="G64" s="475"/>
    </row>
    <row r="65" spans="1:7" x14ac:dyDescent="0.2">
      <c r="A65" s="464"/>
      <c r="B65" s="393"/>
      <c r="C65" s="393" t="s">
        <v>194</v>
      </c>
      <c r="D65" s="242">
        <v>62</v>
      </c>
      <c r="E65" s="242">
        <v>65</v>
      </c>
      <c r="F65" s="242">
        <v>-3</v>
      </c>
      <c r="G65" s="475"/>
    </row>
    <row r="66" spans="1:7" x14ac:dyDescent="0.2">
      <c r="A66" s="476"/>
      <c r="B66" s="477" t="s">
        <v>1038</v>
      </c>
      <c r="C66" s="477"/>
      <c r="D66" s="478">
        <v>1932</v>
      </c>
      <c r="E66" s="478">
        <v>1792</v>
      </c>
      <c r="F66" s="478">
        <v>140</v>
      </c>
      <c r="G66" s="479"/>
    </row>
    <row r="68" spans="1:7" x14ac:dyDescent="0.2">
      <c r="B68" s="215" t="s">
        <v>1039</v>
      </c>
    </row>
    <row r="69" spans="1:7" x14ac:dyDescent="0.2">
      <c r="B69" s="215" t="s">
        <v>219</v>
      </c>
    </row>
  </sheetData>
  <mergeCells count="1">
    <mergeCell ref="A1:G1"/>
  </mergeCells>
  <printOptions horizontalCentered="1"/>
  <pageMargins left="1" right="1" top="1" bottom="1" header="0.5" footer="0.5"/>
  <pageSetup scale="81" orientation="portrait" horizontalDpi="1200" verticalDpi="12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I69"/>
  <sheetViews>
    <sheetView showGridLines="0" zoomScaleNormal="100" workbookViewId="0">
      <selection sqref="A1:G1"/>
    </sheetView>
  </sheetViews>
  <sheetFormatPr defaultRowHeight="12" x14ac:dyDescent="0.2"/>
  <cols>
    <col min="1" max="1" width="0.85546875" style="215" customWidth="1"/>
    <col min="2" max="2" width="10.7109375" style="215" customWidth="1"/>
    <col min="3" max="3" width="27.7109375" style="215" customWidth="1"/>
    <col min="4" max="6" width="12.7109375" style="215" customWidth="1"/>
    <col min="7" max="7" width="0.85546875" style="215" customWidth="1"/>
    <col min="8" max="16384" width="9.140625" style="215"/>
  </cols>
  <sheetData>
    <row r="1" spans="1:9" s="355" customFormat="1" ht="30" customHeight="1" x14ac:dyDescent="0.25">
      <c r="A1" s="1052" t="str">
        <f>CONCATENATE('List of Tables'!A123,":  ",'List of Tables'!C123)</f>
        <v>TABLE 100:  Visitor Plant Inventory – Existing Inventory by Island and Unit 2013 vs. 2012</v>
      </c>
      <c r="B1" s="1052"/>
      <c r="C1" s="1052"/>
      <c r="D1" s="1052"/>
      <c r="E1" s="1052"/>
      <c r="F1" s="1052"/>
      <c r="G1" s="1052"/>
      <c r="H1" s="343"/>
      <c r="I1" s="343"/>
    </row>
    <row r="2" spans="1:9" s="133" customFormat="1" ht="15" x14ac:dyDescent="0.2"/>
    <row r="3" spans="1:9" ht="24" x14ac:dyDescent="0.2">
      <c r="A3" s="470"/>
      <c r="B3" s="471" t="s">
        <v>475</v>
      </c>
      <c r="C3" s="471" t="s">
        <v>1023</v>
      </c>
      <c r="D3" s="435" t="s">
        <v>1040</v>
      </c>
      <c r="E3" s="435" t="s">
        <v>1041</v>
      </c>
      <c r="F3" s="435" t="s">
        <v>1026</v>
      </c>
      <c r="G3" s="472"/>
    </row>
    <row r="4" spans="1:9" x14ac:dyDescent="0.2">
      <c r="A4" s="468"/>
      <c r="B4" s="388" t="s">
        <v>1027</v>
      </c>
      <c r="C4" s="388" t="s">
        <v>1028</v>
      </c>
      <c r="D4" s="473">
        <v>235</v>
      </c>
      <c r="E4" s="473">
        <v>169</v>
      </c>
      <c r="F4" s="473">
        <v>66</v>
      </c>
      <c r="G4" s="474"/>
    </row>
    <row r="5" spans="1:9" x14ac:dyDescent="0.2">
      <c r="A5" s="464"/>
      <c r="B5" s="393"/>
      <c r="C5" s="393" t="s">
        <v>1029</v>
      </c>
      <c r="D5" s="242">
        <v>52</v>
      </c>
      <c r="E5" s="242">
        <v>57</v>
      </c>
      <c r="F5" s="242">
        <v>-5</v>
      </c>
      <c r="G5" s="475"/>
    </row>
    <row r="6" spans="1:9" x14ac:dyDescent="0.2">
      <c r="A6" s="464"/>
      <c r="B6" s="393"/>
      <c r="C6" s="393" t="s">
        <v>1030</v>
      </c>
      <c r="D6" s="242">
        <v>3692</v>
      </c>
      <c r="E6" s="242">
        <v>4887</v>
      </c>
      <c r="F6" s="242">
        <v>-1195</v>
      </c>
      <c r="G6" s="475"/>
    </row>
    <row r="7" spans="1:9" x14ac:dyDescent="0.2">
      <c r="A7" s="464"/>
      <c r="B7" s="393"/>
      <c r="C7" s="393" t="s">
        <v>1031</v>
      </c>
      <c r="D7" s="242">
        <v>217</v>
      </c>
      <c r="E7" s="242">
        <v>217</v>
      </c>
      <c r="F7" s="242">
        <v>0</v>
      </c>
      <c r="G7" s="475"/>
    </row>
    <row r="8" spans="1:9" x14ac:dyDescent="0.2">
      <c r="A8" s="464"/>
      <c r="B8" s="393"/>
      <c r="C8" s="393" t="s">
        <v>190</v>
      </c>
      <c r="D8" s="242">
        <v>26980</v>
      </c>
      <c r="E8" s="242">
        <v>26186</v>
      </c>
      <c r="F8" s="242">
        <v>794</v>
      </c>
      <c r="G8" s="475"/>
    </row>
    <row r="9" spans="1:9" x14ac:dyDescent="0.2">
      <c r="A9" s="464"/>
      <c r="B9" s="393"/>
      <c r="C9" s="393" t="s">
        <v>1032</v>
      </c>
      <c r="D9" s="242">
        <v>555</v>
      </c>
      <c r="E9" s="242">
        <v>1051</v>
      </c>
      <c r="F9" s="242">
        <v>-496</v>
      </c>
      <c r="G9" s="475"/>
    </row>
    <row r="10" spans="1:9" x14ac:dyDescent="0.2">
      <c r="A10" s="464"/>
      <c r="B10" s="393"/>
      <c r="C10" s="393" t="s">
        <v>701</v>
      </c>
      <c r="D10" s="242">
        <v>191</v>
      </c>
      <c r="E10" s="242">
        <v>230</v>
      </c>
      <c r="F10" s="242">
        <v>-39</v>
      </c>
      <c r="G10" s="475"/>
    </row>
    <row r="11" spans="1:9" x14ac:dyDescent="0.2">
      <c r="A11" s="464"/>
      <c r="B11" s="393"/>
      <c r="C11" s="393" t="s">
        <v>194</v>
      </c>
      <c r="D11" s="242">
        <v>3829</v>
      </c>
      <c r="E11" s="242">
        <v>2529</v>
      </c>
      <c r="F11" s="242">
        <v>1300</v>
      </c>
      <c r="G11" s="475"/>
    </row>
    <row r="12" spans="1:9" x14ac:dyDescent="0.2">
      <c r="A12" s="129"/>
      <c r="B12" s="334"/>
      <c r="C12" s="334" t="s">
        <v>691</v>
      </c>
      <c r="D12" s="341">
        <v>35751</v>
      </c>
      <c r="E12" s="341">
        <v>35326</v>
      </c>
      <c r="F12" s="341">
        <v>625</v>
      </c>
      <c r="G12" s="342"/>
    </row>
    <row r="13" spans="1:9" x14ac:dyDescent="0.2">
      <c r="A13" s="468"/>
      <c r="B13" s="388" t="s">
        <v>1033</v>
      </c>
      <c r="C13" s="388" t="s">
        <v>1028</v>
      </c>
      <c r="D13" s="473">
        <v>33</v>
      </c>
      <c r="E13" s="473">
        <v>80</v>
      </c>
      <c r="F13" s="473">
        <v>-47</v>
      </c>
      <c r="G13" s="474"/>
    </row>
    <row r="14" spans="1:9" x14ac:dyDescent="0.2">
      <c r="A14" s="464"/>
      <c r="B14" s="393"/>
      <c r="C14" s="393" t="s">
        <v>197</v>
      </c>
      <c r="D14" s="242">
        <v>365</v>
      </c>
      <c r="E14" s="242">
        <v>383</v>
      </c>
      <c r="F14" s="242">
        <v>-18</v>
      </c>
      <c r="G14" s="475"/>
    </row>
    <row r="15" spans="1:9" x14ac:dyDescent="0.2">
      <c r="A15" s="464"/>
      <c r="B15" s="393"/>
      <c r="C15" s="393" t="s">
        <v>1030</v>
      </c>
      <c r="D15" s="242">
        <v>934</v>
      </c>
      <c r="E15" s="242">
        <v>689</v>
      </c>
      <c r="F15" s="242">
        <v>245</v>
      </c>
      <c r="G15" s="475"/>
    </row>
    <row r="16" spans="1:9" x14ac:dyDescent="0.2">
      <c r="A16" s="464"/>
      <c r="B16" s="393"/>
      <c r="C16" s="393" t="s">
        <v>1031</v>
      </c>
      <c r="D16" s="242">
        <v>20</v>
      </c>
      <c r="E16" s="242">
        <v>11</v>
      </c>
      <c r="F16" s="242">
        <v>9</v>
      </c>
      <c r="G16" s="475"/>
    </row>
    <row r="17" spans="1:7" x14ac:dyDescent="0.2">
      <c r="A17" s="464"/>
      <c r="B17" s="393"/>
      <c r="C17" s="393" t="s">
        <v>190</v>
      </c>
      <c r="D17" s="242">
        <v>6387</v>
      </c>
      <c r="E17" s="242">
        <v>6785</v>
      </c>
      <c r="F17" s="242">
        <v>-398</v>
      </c>
      <c r="G17" s="475"/>
    </row>
    <row r="18" spans="1:7" x14ac:dyDescent="0.2">
      <c r="A18" s="464"/>
      <c r="B18" s="393"/>
      <c r="C18" s="393" t="s">
        <v>1032</v>
      </c>
      <c r="D18" s="242">
        <v>1360</v>
      </c>
      <c r="E18" s="242">
        <v>1105</v>
      </c>
      <c r="F18" s="242">
        <v>255</v>
      </c>
      <c r="G18" s="475"/>
    </row>
    <row r="19" spans="1:7" x14ac:dyDescent="0.2">
      <c r="A19" s="464"/>
      <c r="B19" s="393"/>
      <c r="C19" s="393" t="s">
        <v>701</v>
      </c>
      <c r="D19" s="242">
        <v>124</v>
      </c>
      <c r="E19" s="242">
        <v>359</v>
      </c>
      <c r="F19" s="242">
        <v>-235</v>
      </c>
      <c r="G19" s="475"/>
    </row>
    <row r="20" spans="1:7" x14ac:dyDescent="0.2">
      <c r="A20" s="464"/>
      <c r="B20" s="393"/>
      <c r="C20" s="393" t="s">
        <v>194</v>
      </c>
      <c r="D20" s="242">
        <v>1598</v>
      </c>
      <c r="E20" s="242">
        <v>1382</v>
      </c>
      <c r="F20" s="242">
        <v>216</v>
      </c>
      <c r="G20" s="475"/>
    </row>
    <row r="21" spans="1:7" x14ac:dyDescent="0.2">
      <c r="A21" s="129"/>
      <c r="B21" s="334"/>
      <c r="C21" s="334" t="s">
        <v>691</v>
      </c>
      <c r="D21" s="341">
        <v>10821</v>
      </c>
      <c r="E21" s="341">
        <v>10794</v>
      </c>
      <c r="F21" s="341">
        <v>27</v>
      </c>
      <c r="G21" s="342"/>
    </row>
    <row r="22" spans="1:7" x14ac:dyDescent="0.2">
      <c r="A22" s="468"/>
      <c r="B22" s="388" t="s">
        <v>1034</v>
      </c>
      <c r="C22" s="388" t="s">
        <v>1028</v>
      </c>
      <c r="D22" s="473">
        <v>3</v>
      </c>
      <c r="E22" s="473">
        <v>4</v>
      </c>
      <c r="F22" s="473">
        <v>-1</v>
      </c>
      <c r="G22" s="474"/>
    </row>
    <row r="23" spans="1:7" x14ac:dyDescent="0.2">
      <c r="A23" s="464"/>
      <c r="B23" s="393"/>
      <c r="C23" s="393" t="s">
        <v>197</v>
      </c>
      <c r="D23" s="242">
        <v>86</v>
      </c>
      <c r="E23" s="242">
        <v>98</v>
      </c>
      <c r="F23" s="242">
        <v>-12</v>
      </c>
      <c r="G23" s="475"/>
    </row>
    <row r="24" spans="1:7" x14ac:dyDescent="0.2">
      <c r="A24" s="464"/>
      <c r="B24" s="393"/>
      <c r="C24" s="393" t="s">
        <v>1030</v>
      </c>
      <c r="D24" s="242">
        <v>1777</v>
      </c>
      <c r="E24" s="242">
        <v>1563</v>
      </c>
      <c r="F24" s="242">
        <v>214</v>
      </c>
      <c r="G24" s="475"/>
    </row>
    <row r="25" spans="1:7" x14ac:dyDescent="0.2">
      <c r="A25" s="464"/>
      <c r="B25" s="393"/>
      <c r="C25" s="393" t="s">
        <v>1031</v>
      </c>
      <c r="D25" s="242">
        <v>0</v>
      </c>
      <c r="E25" s="242">
        <v>0</v>
      </c>
      <c r="F25" s="242">
        <v>0</v>
      </c>
      <c r="G25" s="475"/>
    </row>
    <row r="26" spans="1:7" x14ac:dyDescent="0.2">
      <c r="A26" s="464"/>
      <c r="B26" s="393"/>
      <c r="C26" s="393" t="s">
        <v>190</v>
      </c>
      <c r="D26" s="242">
        <v>2735</v>
      </c>
      <c r="E26" s="242">
        <v>2660</v>
      </c>
      <c r="F26" s="242">
        <v>75</v>
      </c>
      <c r="G26" s="475"/>
    </row>
    <row r="27" spans="1:7" x14ac:dyDescent="0.2">
      <c r="A27" s="464"/>
      <c r="B27" s="393"/>
      <c r="C27" s="393" t="s">
        <v>1032</v>
      </c>
      <c r="D27" s="242">
        <v>1646</v>
      </c>
      <c r="E27" s="242">
        <v>1172</v>
      </c>
      <c r="F27" s="242">
        <v>474</v>
      </c>
      <c r="G27" s="475"/>
    </row>
    <row r="28" spans="1:7" x14ac:dyDescent="0.2">
      <c r="A28" s="464"/>
      <c r="B28" s="393"/>
      <c r="C28" s="393" t="s">
        <v>701</v>
      </c>
      <c r="D28" s="242">
        <v>51</v>
      </c>
      <c r="E28" s="242">
        <v>61</v>
      </c>
      <c r="F28" s="242">
        <v>-10</v>
      </c>
      <c r="G28" s="475"/>
    </row>
    <row r="29" spans="1:7" x14ac:dyDescent="0.2">
      <c r="A29" s="464"/>
      <c r="B29" s="393"/>
      <c r="C29" s="393" t="s">
        <v>194</v>
      </c>
      <c r="D29" s="242">
        <v>2377</v>
      </c>
      <c r="E29" s="242">
        <v>2731</v>
      </c>
      <c r="F29" s="242">
        <v>-354</v>
      </c>
      <c r="G29" s="475"/>
    </row>
    <row r="30" spans="1:7" x14ac:dyDescent="0.2">
      <c r="A30" s="129"/>
      <c r="B30" s="334"/>
      <c r="C30" s="334" t="s">
        <v>691</v>
      </c>
      <c r="D30" s="341">
        <v>8675</v>
      </c>
      <c r="E30" s="341">
        <v>8289</v>
      </c>
      <c r="F30" s="341">
        <v>386</v>
      </c>
      <c r="G30" s="342"/>
    </row>
    <row r="31" spans="1:7" x14ac:dyDescent="0.2">
      <c r="A31" s="468"/>
      <c r="B31" s="388" t="s">
        <v>804</v>
      </c>
      <c r="C31" s="388" t="s">
        <v>1028</v>
      </c>
      <c r="D31" s="473">
        <v>53</v>
      </c>
      <c r="E31" s="473">
        <v>25</v>
      </c>
      <c r="F31" s="473">
        <v>28</v>
      </c>
      <c r="G31" s="474"/>
    </row>
    <row r="32" spans="1:7" x14ac:dyDescent="0.2">
      <c r="A32" s="464"/>
      <c r="B32" s="393"/>
      <c r="C32" s="393" t="s">
        <v>1029</v>
      </c>
      <c r="D32" s="242">
        <v>147</v>
      </c>
      <c r="E32" s="242">
        <v>145</v>
      </c>
      <c r="F32" s="242">
        <v>2</v>
      </c>
      <c r="G32" s="475"/>
    </row>
    <row r="33" spans="1:7" x14ac:dyDescent="0.2">
      <c r="A33" s="464"/>
      <c r="B33" s="393"/>
      <c r="C33" s="393" t="s">
        <v>1030</v>
      </c>
      <c r="D33" s="242">
        <v>4575</v>
      </c>
      <c r="E33" s="242">
        <v>4975</v>
      </c>
      <c r="F33" s="242">
        <v>-400</v>
      </c>
      <c r="G33" s="475"/>
    </row>
    <row r="34" spans="1:7" x14ac:dyDescent="0.2">
      <c r="A34" s="464"/>
      <c r="B34" s="393"/>
      <c r="C34" s="393" t="s">
        <v>1031</v>
      </c>
      <c r="D34" s="242">
        <v>32</v>
      </c>
      <c r="E34" s="242">
        <v>32</v>
      </c>
      <c r="F34" s="242">
        <v>0</v>
      </c>
      <c r="G34" s="475"/>
    </row>
    <row r="35" spans="1:7" x14ac:dyDescent="0.2">
      <c r="A35" s="464"/>
      <c r="B35" s="393"/>
      <c r="C35" s="393" t="s">
        <v>190</v>
      </c>
      <c r="D35" s="242">
        <v>7038</v>
      </c>
      <c r="E35" s="242">
        <v>7172</v>
      </c>
      <c r="F35" s="242">
        <v>-134</v>
      </c>
      <c r="G35" s="475"/>
    </row>
    <row r="36" spans="1:7" x14ac:dyDescent="0.2">
      <c r="A36" s="464"/>
      <c r="B36" s="393"/>
      <c r="C36" s="393" t="s">
        <v>1032</v>
      </c>
      <c r="D36" s="242">
        <v>3342</v>
      </c>
      <c r="E36" s="242">
        <v>3896</v>
      </c>
      <c r="F36" s="242">
        <v>-554</v>
      </c>
      <c r="G36" s="475"/>
    </row>
    <row r="37" spans="1:7" x14ac:dyDescent="0.2">
      <c r="A37" s="464"/>
      <c r="B37" s="393"/>
      <c r="C37" s="393" t="s">
        <v>701</v>
      </c>
      <c r="D37" s="242">
        <v>23</v>
      </c>
      <c r="E37" s="242">
        <v>7</v>
      </c>
      <c r="F37" s="242">
        <v>16</v>
      </c>
      <c r="G37" s="475"/>
    </row>
    <row r="38" spans="1:7" x14ac:dyDescent="0.2">
      <c r="A38" s="464"/>
      <c r="B38" s="393"/>
      <c r="C38" s="393" t="s">
        <v>194</v>
      </c>
      <c r="D38" s="242">
        <v>2925</v>
      </c>
      <c r="E38" s="242">
        <v>3407</v>
      </c>
      <c r="F38" s="242">
        <v>-482</v>
      </c>
      <c r="G38" s="475"/>
    </row>
    <row r="39" spans="1:7" x14ac:dyDescent="0.2">
      <c r="A39" s="129"/>
      <c r="B39" s="334"/>
      <c r="C39" s="334" t="s">
        <v>691</v>
      </c>
      <c r="D39" s="341">
        <v>18135</v>
      </c>
      <c r="E39" s="341">
        <v>19659</v>
      </c>
      <c r="F39" s="341">
        <v>-1524</v>
      </c>
      <c r="G39" s="342"/>
    </row>
    <row r="40" spans="1:7" x14ac:dyDescent="0.2">
      <c r="A40" s="468"/>
      <c r="B40" s="388" t="s">
        <v>1035</v>
      </c>
      <c r="C40" s="388" t="s">
        <v>1028</v>
      </c>
      <c r="D40" s="473">
        <v>20</v>
      </c>
      <c r="E40" s="473">
        <v>14</v>
      </c>
      <c r="F40" s="473">
        <v>6</v>
      </c>
      <c r="G40" s="474"/>
    </row>
    <row r="41" spans="1:7" x14ac:dyDescent="0.2">
      <c r="A41" s="464"/>
      <c r="B41" s="393"/>
      <c r="C41" s="393" t="s">
        <v>1029</v>
      </c>
      <c r="D41" s="242">
        <v>2</v>
      </c>
      <c r="E41" s="242">
        <v>2</v>
      </c>
      <c r="F41" s="242">
        <v>0</v>
      </c>
      <c r="G41" s="475"/>
    </row>
    <row r="42" spans="1:7" x14ac:dyDescent="0.2">
      <c r="A42" s="464"/>
      <c r="B42" s="393"/>
      <c r="C42" s="393" t="s">
        <v>1030</v>
      </c>
      <c r="D42" s="242">
        <v>100</v>
      </c>
      <c r="E42" s="242">
        <v>74</v>
      </c>
      <c r="F42" s="242">
        <v>26</v>
      </c>
      <c r="G42" s="475"/>
    </row>
    <row r="43" spans="1:7" x14ac:dyDescent="0.2">
      <c r="A43" s="464"/>
      <c r="B43" s="393"/>
      <c r="C43" s="393" t="s">
        <v>1031</v>
      </c>
      <c r="D43" s="242">
        <v>0</v>
      </c>
      <c r="E43" s="242">
        <v>0</v>
      </c>
      <c r="F43" s="242">
        <v>0</v>
      </c>
      <c r="G43" s="475"/>
    </row>
    <row r="44" spans="1:7" x14ac:dyDescent="0.2">
      <c r="A44" s="464"/>
      <c r="B44" s="393"/>
      <c r="C44" s="393" t="s">
        <v>190</v>
      </c>
      <c r="D44" s="242">
        <v>0</v>
      </c>
      <c r="E44" s="242">
        <v>0</v>
      </c>
      <c r="F44" s="242">
        <v>0</v>
      </c>
      <c r="G44" s="475"/>
    </row>
    <row r="45" spans="1:7" x14ac:dyDescent="0.2">
      <c r="A45" s="464"/>
      <c r="B45" s="393"/>
      <c r="C45" s="393" t="s">
        <v>1032</v>
      </c>
      <c r="D45" s="242">
        <v>36</v>
      </c>
      <c r="E45" s="242">
        <v>339</v>
      </c>
      <c r="F45" s="242">
        <v>-303</v>
      </c>
      <c r="G45" s="475"/>
    </row>
    <row r="46" spans="1:7" x14ac:dyDescent="0.2">
      <c r="A46" s="464"/>
      <c r="B46" s="393"/>
      <c r="C46" s="393" t="s">
        <v>701</v>
      </c>
      <c r="D46" s="242">
        <v>0</v>
      </c>
      <c r="E46" s="242">
        <v>0</v>
      </c>
      <c r="F46" s="242">
        <v>0</v>
      </c>
      <c r="G46" s="475"/>
    </row>
    <row r="47" spans="1:7" x14ac:dyDescent="0.2">
      <c r="A47" s="464"/>
      <c r="B47" s="393"/>
      <c r="C47" s="393" t="s">
        <v>194</v>
      </c>
      <c r="D47" s="242">
        <v>0</v>
      </c>
      <c r="E47" s="242">
        <v>0</v>
      </c>
      <c r="F47" s="242">
        <v>0</v>
      </c>
      <c r="G47" s="475"/>
    </row>
    <row r="48" spans="1:7" x14ac:dyDescent="0.2">
      <c r="A48" s="129"/>
      <c r="B48" s="334"/>
      <c r="C48" s="334" t="s">
        <v>691</v>
      </c>
      <c r="D48" s="341">
        <v>158</v>
      </c>
      <c r="E48" s="341">
        <v>429</v>
      </c>
      <c r="F48" s="341">
        <v>-271</v>
      </c>
      <c r="G48" s="342"/>
    </row>
    <row r="49" spans="1:7" x14ac:dyDescent="0.2">
      <c r="A49" s="468"/>
      <c r="B49" s="388" t="s">
        <v>1036</v>
      </c>
      <c r="C49" s="388" t="s">
        <v>1028</v>
      </c>
      <c r="D49" s="473">
        <v>0</v>
      </c>
      <c r="E49" s="473">
        <v>1</v>
      </c>
      <c r="F49" s="473">
        <v>-1</v>
      </c>
      <c r="G49" s="474"/>
    </row>
    <row r="50" spans="1:7" x14ac:dyDescent="0.2">
      <c r="A50" s="464"/>
      <c r="B50" s="393"/>
      <c r="C50" s="393" t="s">
        <v>1029</v>
      </c>
      <c r="D50" s="242">
        <v>0</v>
      </c>
      <c r="E50" s="242">
        <v>0</v>
      </c>
      <c r="F50" s="242">
        <v>0</v>
      </c>
      <c r="G50" s="475"/>
    </row>
    <row r="51" spans="1:7" x14ac:dyDescent="0.2">
      <c r="A51" s="464"/>
      <c r="B51" s="393"/>
      <c r="C51" s="393" t="s">
        <v>1030</v>
      </c>
      <c r="D51" s="242">
        <v>0</v>
      </c>
      <c r="E51" s="242">
        <v>0</v>
      </c>
      <c r="F51" s="242">
        <v>0</v>
      </c>
      <c r="G51" s="475"/>
    </row>
    <row r="52" spans="1:7" x14ac:dyDescent="0.2">
      <c r="A52" s="464"/>
      <c r="B52" s="393"/>
      <c r="C52" s="393" t="s">
        <v>1031</v>
      </c>
      <c r="D52" s="242">
        <v>0</v>
      </c>
      <c r="E52" s="242">
        <v>0</v>
      </c>
      <c r="F52" s="242">
        <v>0</v>
      </c>
      <c r="G52" s="475"/>
    </row>
    <row r="53" spans="1:7" x14ac:dyDescent="0.2">
      <c r="A53" s="464"/>
      <c r="B53" s="393"/>
      <c r="C53" s="393" t="s">
        <v>190</v>
      </c>
      <c r="D53" s="242">
        <v>349</v>
      </c>
      <c r="E53" s="242">
        <v>348</v>
      </c>
      <c r="F53" s="242">
        <v>1</v>
      </c>
      <c r="G53" s="475"/>
    </row>
    <row r="54" spans="1:7" x14ac:dyDescent="0.2">
      <c r="A54" s="464"/>
      <c r="B54" s="393"/>
      <c r="C54" s="393" t="s">
        <v>1032</v>
      </c>
      <c r="D54" s="242">
        <v>4</v>
      </c>
      <c r="E54" s="242">
        <v>4</v>
      </c>
      <c r="F54" s="242">
        <v>0</v>
      </c>
      <c r="G54" s="475"/>
    </row>
    <row r="55" spans="1:7" x14ac:dyDescent="0.2">
      <c r="A55" s="464"/>
      <c r="B55" s="393"/>
      <c r="C55" s="393" t="s">
        <v>701</v>
      </c>
      <c r="D55" s="242">
        <v>0</v>
      </c>
      <c r="E55" s="242">
        <v>0</v>
      </c>
      <c r="F55" s="242">
        <v>0</v>
      </c>
      <c r="G55" s="475"/>
    </row>
    <row r="56" spans="1:7" x14ac:dyDescent="0.2">
      <c r="A56" s="464"/>
      <c r="B56" s="393"/>
      <c r="C56" s="393" t="s">
        <v>194</v>
      </c>
      <c r="D56" s="242">
        <v>0</v>
      </c>
      <c r="E56" s="242">
        <v>0</v>
      </c>
      <c r="F56" s="242">
        <v>0</v>
      </c>
      <c r="G56" s="475"/>
    </row>
    <row r="57" spans="1:7" x14ac:dyDescent="0.2">
      <c r="A57" s="129"/>
      <c r="B57" s="334"/>
      <c r="C57" s="334" t="s">
        <v>691</v>
      </c>
      <c r="D57" s="341">
        <v>353</v>
      </c>
      <c r="E57" s="341">
        <v>353</v>
      </c>
      <c r="F57" s="341">
        <v>0</v>
      </c>
      <c r="G57" s="342"/>
    </row>
    <row r="58" spans="1:7" x14ac:dyDescent="0.2">
      <c r="A58" s="468"/>
      <c r="B58" s="388" t="s">
        <v>1037</v>
      </c>
      <c r="C58" s="388" t="s">
        <v>1028</v>
      </c>
      <c r="D58" s="473">
        <v>344</v>
      </c>
      <c r="E58" s="473">
        <v>293</v>
      </c>
      <c r="F58" s="473">
        <v>51</v>
      </c>
      <c r="G58" s="474"/>
    </row>
    <row r="59" spans="1:7" x14ac:dyDescent="0.2">
      <c r="A59" s="464"/>
      <c r="B59" s="393"/>
      <c r="C59" s="393" t="s">
        <v>1029</v>
      </c>
      <c r="D59" s="242">
        <v>652</v>
      </c>
      <c r="E59" s="242">
        <v>685</v>
      </c>
      <c r="F59" s="242">
        <v>-33</v>
      </c>
      <c r="G59" s="475"/>
    </row>
    <row r="60" spans="1:7" x14ac:dyDescent="0.2">
      <c r="A60" s="464"/>
      <c r="B60" s="393"/>
      <c r="C60" s="393" t="s">
        <v>1030</v>
      </c>
      <c r="D60" s="242">
        <v>11078</v>
      </c>
      <c r="E60" s="242">
        <v>12188</v>
      </c>
      <c r="F60" s="242">
        <v>-1110</v>
      </c>
      <c r="G60" s="475"/>
    </row>
    <row r="61" spans="1:7" x14ac:dyDescent="0.2">
      <c r="A61" s="464"/>
      <c r="B61" s="393"/>
      <c r="C61" s="393" t="s">
        <v>1031</v>
      </c>
      <c r="D61" s="242">
        <v>269</v>
      </c>
      <c r="E61" s="242">
        <v>260</v>
      </c>
      <c r="F61" s="242">
        <v>9</v>
      </c>
      <c r="G61" s="475"/>
    </row>
    <row r="62" spans="1:7" x14ac:dyDescent="0.2">
      <c r="A62" s="464"/>
      <c r="B62" s="393"/>
      <c r="C62" s="393" t="s">
        <v>190</v>
      </c>
      <c r="D62" s="242">
        <v>43489</v>
      </c>
      <c r="E62" s="242">
        <v>43151</v>
      </c>
      <c r="F62" s="242">
        <v>338</v>
      </c>
      <c r="G62" s="475"/>
    </row>
    <row r="63" spans="1:7" x14ac:dyDescent="0.2">
      <c r="A63" s="464"/>
      <c r="B63" s="393"/>
      <c r="C63" s="393" t="s">
        <v>1032</v>
      </c>
      <c r="D63" s="242">
        <v>6943</v>
      </c>
      <c r="E63" s="242">
        <v>7567</v>
      </c>
      <c r="F63" s="242">
        <v>-624</v>
      </c>
      <c r="G63" s="475"/>
    </row>
    <row r="64" spans="1:7" x14ac:dyDescent="0.2">
      <c r="A64" s="464"/>
      <c r="B64" s="393"/>
      <c r="C64" s="393" t="s">
        <v>701</v>
      </c>
      <c r="D64" s="242">
        <v>389</v>
      </c>
      <c r="E64" s="242">
        <v>457</v>
      </c>
      <c r="F64" s="242">
        <v>-68</v>
      </c>
      <c r="G64" s="475"/>
    </row>
    <row r="65" spans="1:7" x14ac:dyDescent="0.2">
      <c r="A65" s="464"/>
      <c r="B65" s="393"/>
      <c r="C65" s="393" t="s">
        <v>194</v>
      </c>
      <c r="D65" s="242">
        <v>10729</v>
      </c>
      <c r="E65" s="242">
        <v>10049</v>
      </c>
      <c r="F65" s="242">
        <v>680</v>
      </c>
      <c r="G65" s="475"/>
    </row>
    <row r="66" spans="1:7" x14ac:dyDescent="0.2">
      <c r="A66" s="476"/>
      <c r="B66" s="477" t="s">
        <v>1038</v>
      </c>
      <c r="C66" s="477"/>
      <c r="D66" s="478">
        <v>73893</v>
      </c>
      <c r="E66" s="478">
        <v>74650</v>
      </c>
      <c r="F66" s="478">
        <v>-757</v>
      </c>
      <c r="G66" s="479"/>
    </row>
    <row r="68" spans="1:7" x14ac:dyDescent="0.2">
      <c r="B68" s="215" t="s">
        <v>1039</v>
      </c>
    </row>
    <row r="69" spans="1:7" x14ac:dyDescent="0.2">
      <c r="B69" s="215" t="s">
        <v>219</v>
      </c>
    </row>
  </sheetData>
  <mergeCells count="1">
    <mergeCell ref="A1:G1"/>
  </mergeCells>
  <printOptions horizontalCentered="1"/>
  <pageMargins left="1" right="1" top="1" bottom="1" header="0.5" footer="0.5"/>
  <pageSetup scale="81" orientation="portrait" horizontalDpi="1200" verticalDpi="12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G45"/>
  <sheetViews>
    <sheetView showGridLines="0" zoomScaleNormal="100" workbookViewId="0">
      <selection activeCell="I11" sqref="I11"/>
    </sheetView>
  </sheetViews>
  <sheetFormatPr defaultRowHeight="12" x14ac:dyDescent="0.2"/>
  <cols>
    <col min="1" max="1" width="0.85546875" style="215" customWidth="1"/>
    <col min="2" max="2" width="10.7109375" style="215" customWidth="1"/>
    <col min="3" max="3" width="27.7109375" style="215" customWidth="1"/>
    <col min="4" max="6" width="12.7109375" style="215" customWidth="1"/>
    <col min="7" max="7" width="0.85546875" style="215" customWidth="1"/>
    <col min="8" max="16384" width="9.140625" style="215"/>
  </cols>
  <sheetData>
    <row r="1" spans="1:7" s="355" customFormat="1" ht="30" customHeight="1" x14ac:dyDescent="0.25">
      <c r="A1" s="1052" t="str">
        <f>CONCATENATE('List of Tables'!A124,":  ",'List of Tables'!C124)</f>
        <v>TABLE 101:  Visitor Plant Inventory - Class of Units by Island 2013 vs. 2012</v>
      </c>
      <c r="B1" s="1052"/>
      <c r="C1" s="1052"/>
      <c r="D1" s="1052"/>
      <c r="E1" s="1052"/>
      <c r="F1" s="1052"/>
      <c r="G1" s="1052"/>
    </row>
    <row r="2" spans="1:7" s="133" customFormat="1" ht="15" x14ac:dyDescent="0.2"/>
    <row r="3" spans="1:7" ht="13.5" x14ac:dyDescent="0.2">
      <c r="A3" s="458"/>
      <c r="B3" s="459"/>
      <c r="C3" s="459"/>
      <c r="D3" s="1116" t="s">
        <v>1090</v>
      </c>
      <c r="E3" s="1116"/>
      <c r="F3" s="1116"/>
      <c r="G3" s="460"/>
    </row>
    <row r="4" spans="1:7" ht="24" x14ac:dyDescent="0.2">
      <c r="A4" s="461"/>
      <c r="B4" s="462" t="s">
        <v>475</v>
      </c>
      <c r="C4" s="462" t="s">
        <v>1042</v>
      </c>
      <c r="D4" s="422" t="s">
        <v>1091</v>
      </c>
      <c r="E4" s="422" t="s">
        <v>1092</v>
      </c>
      <c r="F4" s="422" t="s">
        <v>1043</v>
      </c>
      <c r="G4" s="463"/>
    </row>
    <row r="5" spans="1:7" x14ac:dyDescent="0.2">
      <c r="A5" s="464"/>
      <c r="B5" s="393" t="s">
        <v>1027</v>
      </c>
      <c r="C5" s="393" t="s">
        <v>1044</v>
      </c>
      <c r="D5" s="344">
        <v>6.6000000000000003E-2</v>
      </c>
      <c r="E5" s="344">
        <v>7.0999999999999994E-2</v>
      </c>
      <c r="F5" s="344">
        <v>-4.9999999999999906E-3</v>
      </c>
      <c r="G5" s="465"/>
    </row>
    <row r="6" spans="1:7" x14ac:dyDescent="0.2">
      <c r="A6" s="464"/>
      <c r="B6" s="393"/>
      <c r="C6" s="393" t="s">
        <v>1045</v>
      </c>
      <c r="D6" s="344">
        <v>0.26300000000000001</v>
      </c>
      <c r="E6" s="344">
        <v>0.33700000000000002</v>
      </c>
      <c r="F6" s="344">
        <v>-7.400000000000001E-2</v>
      </c>
      <c r="G6" s="465"/>
    </row>
    <row r="7" spans="1:7" x14ac:dyDescent="0.2">
      <c r="A7" s="464"/>
      <c r="B7" s="393"/>
      <c r="C7" s="393" t="s">
        <v>1046</v>
      </c>
      <c r="D7" s="344">
        <v>0.432</v>
      </c>
      <c r="E7" s="344">
        <v>0.40699999999999997</v>
      </c>
      <c r="F7" s="344">
        <v>2.5000000000000022E-2</v>
      </c>
      <c r="G7" s="465"/>
    </row>
    <row r="8" spans="1:7" x14ac:dyDescent="0.2">
      <c r="A8" s="464"/>
      <c r="B8" s="393"/>
      <c r="C8" s="393" t="s">
        <v>1047</v>
      </c>
      <c r="D8" s="344">
        <v>0.23899999999999999</v>
      </c>
      <c r="E8" s="344">
        <v>0.184</v>
      </c>
      <c r="F8" s="344">
        <v>5.4999999999999993E-2</v>
      </c>
      <c r="G8" s="465"/>
    </row>
    <row r="9" spans="1:7" x14ac:dyDescent="0.2">
      <c r="A9" s="466"/>
      <c r="B9" s="390"/>
      <c r="C9" s="390" t="s">
        <v>691</v>
      </c>
      <c r="D9" s="345">
        <v>1</v>
      </c>
      <c r="E9" s="345">
        <v>1</v>
      </c>
      <c r="F9" s="345">
        <v>0</v>
      </c>
      <c r="G9" s="467"/>
    </row>
    <row r="10" spans="1:7" x14ac:dyDescent="0.2">
      <c r="A10" s="468"/>
      <c r="B10" s="388" t="s">
        <v>1033</v>
      </c>
      <c r="C10" s="388" t="s">
        <v>1044</v>
      </c>
      <c r="D10" s="346">
        <v>8.5000000000000006E-2</v>
      </c>
      <c r="E10" s="346">
        <v>9.9000000000000005E-2</v>
      </c>
      <c r="F10" s="346">
        <v>-1.3999999999999999E-2</v>
      </c>
      <c r="G10" s="469"/>
    </row>
    <row r="11" spans="1:7" x14ac:dyDescent="0.2">
      <c r="A11" s="464"/>
      <c r="B11" s="393"/>
      <c r="C11" s="393" t="s">
        <v>1045</v>
      </c>
      <c r="D11" s="344">
        <v>0.29799999999999999</v>
      </c>
      <c r="E11" s="344">
        <v>0.28100000000000003</v>
      </c>
      <c r="F11" s="344">
        <v>1.699999999999996E-2</v>
      </c>
      <c r="G11" s="465"/>
    </row>
    <row r="12" spans="1:7" x14ac:dyDescent="0.2">
      <c r="A12" s="464"/>
      <c r="B12" s="393"/>
      <c r="C12" s="393" t="s">
        <v>1046</v>
      </c>
      <c r="D12" s="344">
        <v>0.42599999999999999</v>
      </c>
      <c r="E12" s="344">
        <v>0.48299999999999998</v>
      </c>
      <c r="F12" s="344">
        <v>-5.6999999999999995E-2</v>
      </c>
      <c r="G12" s="465"/>
    </row>
    <row r="13" spans="1:7" x14ac:dyDescent="0.2">
      <c r="A13" s="464"/>
      <c r="B13" s="393"/>
      <c r="C13" s="393" t="s">
        <v>1047</v>
      </c>
      <c r="D13" s="344">
        <v>0.191</v>
      </c>
      <c r="E13" s="344">
        <v>0.13700000000000001</v>
      </c>
      <c r="F13" s="344">
        <v>5.3999999999999992E-2</v>
      </c>
      <c r="G13" s="465"/>
    </row>
    <row r="14" spans="1:7" x14ac:dyDescent="0.2">
      <c r="A14" s="466"/>
      <c r="B14" s="390"/>
      <c r="C14" s="390" t="s">
        <v>691</v>
      </c>
      <c r="D14" s="345">
        <v>1</v>
      </c>
      <c r="E14" s="345">
        <v>1</v>
      </c>
      <c r="F14" s="345">
        <v>0</v>
      </c>
      <c r="G14" s="467"/>
    </row>
    <row r="15" spans="1:7" x14ac:dyDescent="0.2">
      <c r="A15" s="468"/>
      <c r="B15" s="388" t="s">
        <v>1034</v>
      </c>
      <c r="C15" s="388" t="s">
        <v>1044</v>
      </c>
      <c r="D15" s="346">
        <v>6.3E-2</v>
      </c>
      <c r="E15" s="346">
        <v>7.6999999999999999E-2</v>
      </c>
      <c r="F15" s="346">
        <v>-1.3999999999999999E-2</v>
      </c>
      <c r="G15" s="469"/>
    </row>
    <row r="16" spans="1:7" x14ac:dyDescent="0.2">
      <c r="A16" s="464"/>
      <c r="B16" s="393"/>
      <c r="C16" s="393" t="s">
        <v>1045</v>
      </c>
      <c r="D16" s="344">
        <v>0.19600000000000001</v>
      </c>
      <c r="E16" s="344">
        <v>0.26400000000000001</v>
      </c>
      <c r="F16" s="344">
        <v>-6.8000000000000005E-2</v>
      </c>
      <c r="G16" s="465"/>
    </row>
    <row r="17" spans="1:7" x14ac:dyDescent="0.2">
      <c r="A17" s="464"/>
      <c r="B17" s="393"/>
      <c r="C17" s="393" t="s">
        <v>1046</v>
      </c>
      <c r="D17" s="344">
        <v>0.47799999999999998</v>
      </c>
      <c r="E17" s="344">
        <v>0.40500000000000003</v>
      </c>
      <c r="F17" s="344">
        <v>7.2999999999999954E-2</v>
      </c>
      <c r="G17" s="465"/>
    </row>
    <row r="18" spans="1:7" x14ac:dyDescent="0.2">
      <c r="A18" s="464"/>
      <c r="B18" s="393"/>
      <c r="C18" s="393" t="s">
        <v>1047</v>
      </c>
      <c r="D18" s="344">
        <v>0.26300000000000001</v>
      </c>
      <c r="E18" s="344">
        <v>0.254</v>
      </c>
      <c r="F18" s="344">
        <v>9.000000000000008E-3</v>
      </c>
      <c r="G18" s="465"/>
    </row>
    <row r="19" spans="1:7" x14ac:dyDescent="0.2">
      <c r="A19" s="466"/>
      <c r="B19" s="390"/>
      <c r="C19" s="390" t="s">
        <v>691</v>
      </c>
      <c r="D19" s="345">
        <v>1</v>
      </c>
      <c r="E19" s="345">
        <v>1</v>
      </c>
      <c r="F19" s="345">
        <v>0</v>
      </c>
      <c r="G19" s="467"/>
    </row>
    <row r="20" spans="1:7" x14ac:dyDescent="0.2">
      <c r="A20" s="468"/>
      <c r="B20" s="388" t="s">
        <v>804</v>
      </c>
      <c r="C20" s="388" t="s">
        <v>1044</v>
      </c>
      <c r="D20" s="346">
        <v>3.1E-2</v>
      </c>
      <c r="E20" s="346">
        <v>4.2000000000000003E-2</v>
      </c>
      <c r="F20" s="346">
        <v>-1.1000000000000003E-2</v>
      </c>
      <c r="G20" s="469"/>
    </row>
    <row r="21" spans="1:7" x14ac:dyDescent="0.2">
      <c r="A21" s="464"/>
      <c r="B21" s="393"/>
      <c r="C21" s="393" t="s">
        <v>1045</v>
      </c>
      <c r="D21" s="344">
        <v>0.24299999999999999</v>
      </c>
      <c r="E21" s="344">
        <v>0.251</v>
      </c>
      <c r="F21" s="344">
        <v>-8.0000000000000071E-3</v>
      </c>
      <c r="G21" s="465"/>
    </row>
    <row r="22" spans="1:7" x14ac:dyDescent="0.2">
      <c r="A22" s="464"/>
      <c r="B22" s="393"/>
      <c r="C22" s="393" t="s">
        <v>1046</v>
      </c>
      <c r="D22" s="344">
        <v>0.26400000000000001</v>
      </c>
      <c r="E22" s="344">
        <v>0.23100000000000001</v>
      </c>
      <c r="F22" s="344">
        <v>3.3000000000000002E-2</v>
      </c>
      <c r="G22" s="465"/>
    </row>
    <row r="23" spans="1:7" x14ac:dyDescent="0.2">
      <c r="A23" s="464"/>
      <c r="B23" s="393"/>
      <c r="C23" s="393" t="s">
        <v>1047</v>
      </c>
      <c r="D23" s="344">
        <v>0.46200000000000002</v>
      </c>
      <c r="E23" s="344">
        <v>0.47599999999999998</v>
      </c>
      <c r="F23" s="344">
        <v>-1.3999999999999957E-2</v>
      </c>
      <c r="G23" s="465"/>
    </row>
    <row r="24" spans="1:7" x14ac:dyDescent="0.2">
      <c r="A24" s="466"/>
      <c r="B24" s="390"/>
      <c r="C24" s="390" t="s">
        <v>691</v>
      </c>
      <c r="D24" s="345">
        <v>1</v>
      </c>
      <c r="E24" s="345">
        <v>1</v>
      </c>
      <c r="F24" s="345">
        <v>0</v>
      </c>
      <c r="G24" s="467"/>
    </row>
    <row r="25" spans="1:7" x14ac:dyDescent="0.2">
      <c r="A25" s="468"/>
      <c r="B25" s="388" t="s">
        <v>1035</v>
      </c>
      <c r="C25" s="388" t="s">
        <v>1044</v>
      </c>
      <c r="D25" s="346">
        <v>6.3E-2</v>
      </c>
      <c r="E25" s="346">
        <v>5.1999999999999998E-2</v>
      </c>
      <c r="F25" s="346">
        <v>1.1000000000000003E-2</v>
      </c>
      <c r="G25" s="469"/>
    </row>
    <row r="26" spans="1:7" x14ac:dyDescent="0.2">
      <c r="A26" s="464"/>
      <c r="B26" s="393"/>
      <c r="C26" s="393" t="s">
        <v>1045</v>
      </c>
      <c r="D26" s="344">
        <v>0.89400000000000002</v>
      </c>
      <c r="E26" s="344">
        <v>0.88200000000000001</v>
      </c>
      <c r="F26" s="344">
        <v>1.2000000000000011E-2</v>
      </c>
      <c r="G26" s="465"/>
    </row>
    <row r="27" spans="1:7" x14ac:dyDescent="0.2">
      <c r="A27" s="464"/>
      <c r="B27" s="393"/>
      <c r="C27" s="393" t="s">
        <v>1046</v>
      </c>
      <c r="D27" s="344">
        <v>3.5000000000000003E-2</v>
      </c>
      <c r="E27" s="344">
        <v>5.8999999999999997E-2</v>
      </c>
      <c r="F27" s="344">
        <v>-2.3999999999999994E-2</v>
      </c>
      <c r="G27" s="465"/>
    </row>
    <row r="28" spans="1:7" x14ac:dyDescent="0.2">
      <c r="A28" s="464"/>
      <c r="B28" s="393"/>
      <c r="C28" s="393" t="s">
        <v>1047</v>
      </c>
      <c r="D28" s="344">
        <v>7.0000000000000001E-3</v>
      </c>
      <c r="E28" s="344">
        <v>7.0000000000000001E-3</v>
      </c>
      <c r="F28" s="344">
        <v>0</v>
      </c>
      <c r="G28" s="465"/>
    </row>
    <row r="29" spans="1:7" x14ac:dyDescent="0.2">
      <c r="A29" s="466"/>
      <c r="B29" s="390"/>
      <c r="C29" s="390" t="s">
        <v>691</v>
      </c>
      <c r="D29" s="345">
        <v>1</v>
      </c>
      <c r="E29" s="345">
        <v>1</v>
      </c>
      <c r="F29" s="345">
        <v>0</v>
      </c>
      <c r="G29" s="467"/>
    </row>
    <row r="30" spans="1:7" x14ac:dyDescent="0.2">
      <c r="A30" s="468"/>
      <c r="B30" s="388" t="s">
        <v>1036</v>
      </c>
      <c r="C30" s="388" t="s">
        <v>1044</v>
      </c>
      <c r="D30" s="346">
        <v>0</v>
      </c>
      <c r="E30" s="346">
        <v>1.0999999999999999E-2</v>
      </c>
      <c r="F30" s="346">
        <v>-1.0999999999999999E-2</v>
      </c>
      <c r="G30" s="469"/>
    </row>
    <row r="31" spans="1:7" x14ac:dyDescent="0.2">
      <c r="A31" s="464"/>
      <c r="B31" s="393"/>
      <c r="C31" s="393" t="s">
        <v>1045</v>
      </c>
      <c r="D31" s="344">
        <v>4.2000000000000003E-2</v>
      </c>
      <c r="E31" s="344">
        <v>3.1E-2</v>
      </c>
      <c r="F31" s="344">
        <v>1.1000000000000003E-2</v>
      </c>
      <c r="G31" s="465"/>
    </row>
    <row r="32" spans="1:7" x14ac:dyDescent="0.2">
      <c r="A32" s="464"/>
      <c r="B32" s="393"/>
      <c r="C32" s="393" t="s">
        <v>1046</v>
      </c>
      <c r="D32" s="344">
        <v>0.433</v>
      </c>
      <c r="E32" s="344">
        <v>0.434</v>
      </c>
      <c r="F32" s="344">
        <v>-1.0000000000000009E-3</v>
      </c>
      <c r="G32" s="465"/>
    </row>
    <row r="33" spans="1:7" x14ac:dyDescent="0.2">
      <c r="A33" s="464"/>
      <c r="B33" s="393"/>
      <c r="C33" s="393" t="s">
        <v>1047</v>
      </c>
      <c r="D33" s="344">
        <v>0.52400000000000002</v>
      </c>
      <c r="E33" s="344">
        <v>0.52400000000000002</v>
      </c>
      <c r="F33" s="344">
        <v>0</v>
      </c>
      <c r="G33" s="465"/>
    </row>
    <row r="34" spans="1:7" x14ac:dyDescent="0.2">
      <c r="A34" s="466"/>
      <c r="B34" s="390"/>
      <c r="C34" s="390" t="s">
        <v>691</v>
      </c>
      <c r="D34" s="345">
        <v>1</v>
      </c>
      <c r="E34" s="345">
        <v>1</v>
      </c>
      <c r="F34" s="345">
        <v>0</v>
      </c>
      <c r="G34" s="467"/>
    </row>
    <row r="35" spans="1:7" x14ac:dyDescent="0.2">
      <c r="A35" s="468"/>
      <c r="B35" s="388" t="s">
        <v>1037</v>
      </c>
      <c r="C35" s="388" t="s">
        <v>1044</v>
      </c>
      <c r="D35" s="346">
        <v>0.06</v>
      </c>
      <c r="E35" s="346">
        <v>6.9000000000000006E-2</v>
      </c>
      <c r="F35" s="346">
        <v>-9.000000000000008E-3</v>
      </c>
      <c r="G35" s="469"/>
    </row>
    <row r="36" spans="1:7" x14ac:dyDescent="0.2">
      <c r="A36" s="464"/>
      <c r="B36" s="393"/>
      <c r="C36" s="393" t="s">
        <v>1045</v>
      </c>
      <c r="D36" s="344">
        <v>0.25700000000000001</v>
      </c>
      <c r="E36" s="344">
        <v>0.29899999999999999</v>
      </c>
      <c r="F36" s="344">
        <v>-4.1999999999999982E-2</v>
      </c>
      <c r="G36" s="465"/>
    </row>
    <row r="37" spans="1:7" x14ac:dyDescent="0.2">
      <c r="A37" s="464"/>
      <c r="B37" s="393"/>
      <c r="C37" s="393" t="s">
        <v>1046</v>
      </c>
      <c r="D37" s="344">
        <v>0.39800000000000002</v>
      </c>
      <c r="E37" s="344">
        <v>0.379</v>
      </c>
      <c r="F37" s="344">
        <v>1.9000000000000017E-2</v>
      </c>
      <c r="G37" s="465"/>
    </row>
    <row r="38" spans="1:7" x14ac:dyDescent="0.2">
      <c r="A38" s="464"/>
      <c r="B38" s="393"/>
      <c r="C38" s="393" t="s">
        <v>1047</v>
      </c>
      <c r="D38" s="344">
        <v>0.28499999999999998</v>
      </c>
      <c r="E38" s="344">
        <v>0.252</v>
      </c>
      <c r="F38" s="344">
        <v>3.2999999999999974E-2</v>
      </c>
      <c r="G38" s="465"/>
    </row>
    <row r="39" spans="1:7" x14ac:dyDescent="0.2">
      <c r="A39" s="466"/>
      <c r="B39" s="390"/>
      <c r="C39" s="390" t="s">
        <v>691</v>
      </c>
      <c r="D39" s="345">
        <v>1</v>
      </c>
      <c r="E39" s="345">
        <v>1</v>
      </c>
      <c r="F39" s="345">
        <v>0</v>
      </c>
      <c r="G39" s="467"/>
    </row>
    <row r="41" spans="1:7" x14ac:dyDescent="0.2">
      <c r="A41" s="215" t="s">
        <v>1048</v>
      </c>
    </row>
    <row r="42" spans="1:7" x14ac:dyDescent="0.2">
      <c r="A42" s="215" t="s">
        <v>1049</v>
      </c>
    </row>
    <row r="43" spans="1:7" x14ac:dyDescent="0.2">
      <c r="A43" s="215" t="s">
        <v>1050</v>
      </c>
    </row>
    <row r="45" spans="1:7" x14ac:dyDescent="0.2">
      <c r="A45" s="215" t="s">
        <v>219</v>
      </c>
    </row>
  </sheetData>
  <mergeCells count="2">
    <mergeCell ref="A1:G1"/>
    <mergeCell ref="D3:F3"/>
  </mergeCells>
  <printOptions horizontalCentered="1"/>
  <pageMargins left="1" right="1" top="1" bottom="1" header="0.5" footer="0.5"/>
  <pageSetup orientation="portrait" horizontalDpi="1200" verticalDpi="12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J57"/>
  <sheetViews>
    <sheetView showGridLines="0" zoomScaleNormal="100" workbookViewId="0">
      <selection sqref="A1:J1"/>
    </sheetView>
  </sheetViews>
  <sheetFormatPr defaultRowHeight="12" x14ac:dyDescent="0.2"/>
  <cols>
    <col min="1" max="1" width="9.140625" style="215"/>
    <col min="2" max="2" width="10" style="215" bestFit="1" customWidth="1"/>
    <col min="3" max="16384" width="9.140625" style="215"/>
  </cols>
  <sheetData>
    <row r="1" spans="1:10" s="355" customFormat="1" ht="30" customHeight="1" x14ac:dyDescent="0.25">
      <c r="A1" s="1052" t="str">
        <f>CONCATENATE('List of Tables'!A125,":  ",'List of Tables'!C125)</f>
        <v xml:space="preserve">TABLE 102:  Visitor Plant Inventory - Available Units by County 1965 - 2013 </v>
      </c>
      <c r="B1" s="1052"/>
      <c r="C1" s="1052"/>
      <c r="D1" s="1052"/>
      <c r="E1" s="1052"/>
      <c r="F1" s="1052"/>
      <c r="G1" s="1052"/>
      <c r="H1" s="1052"/>
      <c r="I1" s="1052"/>
      <c r="J1" s="1052"/>
    </row>
    <row r="2" spans="1:10" s="133" customFormat="1" ht="15" x14ac:dyDescent="0.2"/>
    <row r="3" spans="1:10" x14ac:dyDescent="0.2">
      <c r="A3" s="1057" t="s">
        <v>253</v>
      </c>
      <c r="B3" s="448" t="s">
        <v>716</v>
      </c>
      <c r="C3" s="1116" t="s">
        <v>721</v>
      </c>
      <c r="D3" s="1116"/>
      <c r="E3" s="1115" t="s">
        <v>1051</v>
      </c>
      <c r="F3" s="1136"/>
      <c r="G3" s="1116" t="s">
        <v>1052</v>
      </c>
      <c r="H3" s="1116"/>
      <c r="I3" s="1115" t="s">
        <v>744</v>
      </c>
      <c r="J3" s="1136"/>
    </row>
    <row r="4" spans="1:10" s="451" customFormat="1" x14ac:dyDescent="0.2">
      <c r="A4" s="1074"/>
      <c r="B4" s="449" t="s">
        <v>1053</v>
      </c>
      <c r="C4" s="176" t="s">
        <v>1054</v>
      </c>
      <c r="D4" s="176" t="s">
        <v>1055</v>
      </c>
      <c r="E4" s="450" t="s">
        <v>1054</v>
      </c>
      <c r="F4" s="177" t="s">
        <v>1056</v>
      </c>
      <c r="G4" s="176" t="s">
        <v>1054</v>
      </c>
      <c r="H4" s="176" t="s">
        <v>1056</v>
      </c>
      <c r="I4" s="450" t="s">
        <v>1054</v>
      </c>
      <c r="J4" s="177" t="s">
        <v>1056</v>
      </c>
    </row>
    <row r="5" spans="1:10" x14ac:dyDescent="0.2">
      <c r="A5" s="452">
        <v>1965</v>
      </c>
      <c r="B5" s="292">
        <v>12903</v>
      </c>
      <c r="C5" s="289">
        <v>10031</v>
      </c>
      <c r="D5" s="453">
        <v>77.7</v>
      </c>
      <c r="E5" s="322">
        <v>865</v>
      </c>
      <c r="F5" s="454">
        <v>6.7</v>
      </c>
      <c r="G5" s="289">
        <v>776</v>
      </c>
      <c r="H5" s="453">
        <v>6</v>
      </c>
      <c r="I5" s="322">
        <v>1231</v>
      </c>
      <c r="J5" s="454">
        <v>9.5</v>
      </c>
    </row>
    <row r="6" spans="1:10" x14ac:dyDescent="0.2">
      <c r="A6" s="452">
        <v>1966</v>
      </c>
      <c r="B6" s="292">
        <v>14827</v>
      </c>
      <c r="C6" s="289">
        <v>11083</v>
      </c>
      <c r="D6" s="453">
        <v>74.7</v>
      </c>
      <c r="E6" s="322">
        <v>1387</v>
      </c>
      <c r="F6" s="454">
        <v>9.4</v>
      </c>
      <c r="G6" s="289">
        <v>860</v>
      </c>
      <c r="H6" s="453">
        <v>5.8</v>
      </c>
      <c r="I6" s="322">
        <v>1497</v>
      </c>
      <c r="J6" s="454">
        <v>10.1</v>
      </c>
    </row>
    <row r="7" spans="1:10" x14ac:dyDescent="0.2">
      <c r="A7" s="452">
        <v>1967</v>
      </c>
      <c r="B7" s="292">
        <v>17217</v>
      </c>
      <c r="C7" s="289">
        <v>12598</v>
      </c>
      <c r="D7" s="453">
        <v>73.2</v>
      </c>
      <c r="E7" s="322">
        <v>1790</v>
      </c>
      <c r="F7" s="454">
        <v>10.4</v>
      </c>
      <c r="G7" s="289">
        <v>1115</v>
      </c>
      <c r="H7" s="453">
        <v>6.5</v>
      </c>
      <c r="I7" s="322">
        <v>1714</v>
      </c>
      <c r="J7" s="454">
        <v>10</v>
      </c>
    </row>
    <row r="8" spans="1:10" x14ac:dyDescent="0.2">
      <c r="A8" s="452">
        <v>1968</v>
      </c>
      <c r="B8" s="292">
        <v>18657</v>
      </c>
      <c r="C8" s="289">
        <v>13166</v>
      </c>
      <c r="D8" s="453">
        <v>70.599999999999994</v>
      </c>
      <c r="E8" s="322">
        <v>2188</v>
      </c>
      <c r="F8" s="454">
        <v>11.7</v>
      </c>
      <c r="G8" s="289">
        <v>1260</v>
      </c>
      <c r="H8" s="453">
        <v>6.8</v>
      </c>
      <c r="I8" s="322">
        <v>2043</v>
      </c>
      <c r="J8" s="454">
        <v>11</v>
      </c>
    </row>
    <row r="9" spans="1:10" x14ac:dyDescent="0.2">
      <c r="A9" s="452">
        <v>1969</v>
      </c>
      <c r="B9" s="292">
        <v>22801</v>
      </c>
      <c r="C9" s="289">
        <v>15992</v>
      </c>
      <c r="D9" s="453">
        <v>70.099999999999994</v>
      </c>
      <c r="E9" s="322">
        <v>2480</v>
      </c>
      <c r="F9" s="454">
        <v>10.9</v>
      </c>
      <c r="G9" s="289">
        <v>1914</v>
      </c>
      <c r="H9" s="453">
        <v>8.4</v>
      </c>
      <c r="I9" s="322">
        <v>2415</v>
      </c>
      <c r="J9" s="454">
        <v>10.6</v>
      </c>
    </row>
    <row r="10" spans="1:10" x14ac:dyDescent="0.2">
      <c r="A10" s="452">
        <v>1970</v>
      </c>
      <c r="B10" s="292">
        <v>26923</v>
      </c>
      <c r="C10" s="289">
        <v>18449</v>
      </c>
      <c r="D10" s="453">
        <v>68.5</v>
      </c>
      <c r="E10" s="322">
        <v>3166</v>
      </c>
      <c r="F10" s="454">
        <v>11.8</v>
      </c>
      <c r="G10" s="289">
        <v>2565</v>
      </c>
      <c r="H10" s="453">
        <v>9.5</v>
      </c>
      <c r="I10" s="322">
        <v>2743</v>
      </c>
      <c r="J10" s="454">
        <v>10.199999999999999</v>
      </c>
    </row>
    <row r="11" spans="1:10" x14ac:dyDescent="0.2">
      <c r="A11" s="452">
        <v>1971</v>
      </c>
      <c r="B11" s="292">
        <v>32289</v>
      </c>
      <c r="C11" s="289">
        <v>22531</v>
      </c>
      <c r="D11" s="453">
        <v>69.8</v>
      </c>
      <c r="E11" s="322">
        <v>3435</v>
      </c>
      <c r="F11" s="454">
        <v>10.6</v>
      </c>
      <c r="G11" s="289">
        <v>2628</v>
      </c>
      <c r="H11" s="453">
        <v>8.1</v>
      </c>
      <c r="I11" s="322">
        <v>3695</v>
      </c>
      <c r="J11" s="454">
        <v>11.4</v>
      </c>
    </row>
    <row r="12" spans="1:10" x14ac:dyDescent="0.2">
      <c r="A12" s="452">
        <v>1972</v>
      </c>
      <c r="B12" s="292">
        <v>35797</v>
      </c>
      <c r="C12" s="289">
        <v>24742</v>
      </c>
      <c r="D12" s="453">
        <v>69.099999999999994</v>
      </c>
      <c r="E12" s="322">
        <v>4241</v>
      </c>
      <c r="F12" s="454">
        <v>11.8</v>
      </c>
      <c r="G12" s="289">
        <v>2719</v>
      </c>
      <c r="H12" s="453">
        <v>7.6</v>
      </c>
      <c r="I12" s="322">
        <v>4095</v>
      </c>
      <c r="J12" s="454">
        <v>11.4</v>
      </c>
    </row>
    <row r="13" spans="1:10" x14ac:dyDescent="0.2">
      <c r="A13" s="452">
        <v>1973</v>
      </c>
      <c r="B13" s="292">
        <v>36608</v>
      </c>
      <c r="C13" s="289">
        <v>25108</v>
      </c>
      <c r="D13" s="453">
        <v>68.599999999999994</v>
      </c>
      <c r="E13" s="322">
        <v>4796</v>
      </c>
      <c r="F13" s="454">
        <v>13.1</v>
      </c>
      <c r="G13" s="289">
        <v>2629</v>
      </c>
      <c r="H13" s="453">
        <v>7.2</v>
      </c>
      <c r="I13" s="322">
        <v>4075</v>
      </c>
      <c r="J13" s="454">
        <v>11.1</v>
      </c>
    </row>
    <row r="14" spans="1:10" x14ac:dyDescent="0.2">
      <c r="A14" s="452">
        <v>1974</v>
      </c>
      <c r="B14" s="292">
        <v>38675</v>
      </c>
      <c r="C14" s="289">
        <v>25365</v>
      </c>
      <c r="D14" s="453">
        <v>65.599999999999994</v>
      </c>
      <c r="E14" s="322">
        <v>5234</v>
      </c>
      <c r="F14" s="454">
        <v>13.5</v>
      </c>
      <c r="G14" s="289">
        <v>2868</v>
      </c>
      <c r="H14" s="453">
        <v>7.4</v>
      </c>
      <c r="I14" s="322">
        <v>5208</v>
      </c>
      <c r="J14" s="454">
        <v>13.5</v>
      </c>
    </row>
    <row r="15" spans="1:10" x14ac:dyDescent="0.2">
      <c r="A15" s="452">
        <v>1975</v>
      </c>
      <c r="B15" s="292">
        <v>39632</v>
      </c>
      <c r="C15" s="289">
        <v>25352</v>
      </c>
      <c r="D15" s="453">
        <v>64</v>
      </c>
      <c r="E15" s="322">
        <v>5348</v>
      </c>
      <c r="F15" s="454">
        <v>13.5</v>
      </c>
      <c r="G15" s="289">
        <v>3102</v>
      </c>
      <c r="H15" s="453">
        <v>7.8</v>
      </c>
      <c r="I15" s="322">
        <v>5830</v>
      </c>
      <c r="J15" s="454">
        <v>14.7</v>
      </c>
    </row>
    <row r="16" spans="1:10" x14ac:dyDescent="0.2">
      <c r="A16" s="452">
        <v>1976</v>
      </c>
      <c r="B16" s="292">
        <v>42648</v>
      </c>
      <c r="C16" s="289">
        <v>25851</v>
      </c>
      <c r="D16" s="453">
        <v>60.6</v>
      </c>
      <c r="E16" s="322">
        <v>6045</v>
      </c>
      <c r="F16" s="454">
        <v>14.2</v>
      </c>
      <c r="G16" s="289">
        <v>3520</v>
      </c>
      <c r="H16" s="453">
        <v>8.3000000000000007</v>
      </c>
      <c r="I16" s="322">
        <v>7232</v>
      </c>
      <c r="J16" s="454">
        <v>17</v>
      </c>
    </row>
    <row r="17" spans="1:10" x14ac:dyDescent="0.2">
      <c r="A17" s="452">
        <v>1977</v>
      </c>
      <c r="B17" s="292">
        <v>44986</v>
      </c>
      <c r="C17" s="289">
        <v>27363</v>
      </c>
      <c r="D17" s="453">
        <v>60.8</v>
      </c>
      <c r="E17" s="322">
        <v>5929</v>
      </c>
      <c r="F17" s="454">
        <v>13.2</v>
      </c>
      <c r="G17" s="289">
        <v>3657</v>
      </c>
      <c r="H17" s="453">
        <v>8.1</v>
      </c>
      <c r="I17" s="322">
        <v>8037</v>
      </c>
      <c r="J17" s="454">
        <v>17.899999999999999</v>
      </c>
    </row>
    <row r="18" spans="1:10" x14ac:dyDescent="0.2">
      <c r="A18" s="452">
        <v>1978</v>
      </c>
      <c r="B18" s="292">
        <v>47070</v>
      </c>
      <c r="C18" s="289">
        <v>28546</v>
      </c>
      <c r="D18" s="453">
        <v>60.6</v>
      </c>
      <c r="E18" s="322">
        <v>6002</v>
      </c>
      <c r="F18" s="454">
        <v>12.8</v>
      </c>
      <c r="G18" s="289">
        <v>3786</v>
      </c>
      <c r="H18" s="453">
        <v>8</v>
      </c>
      <c r="I18" s="322">
        <v>8736</v>
      </c>
      <c r="J18" s="454">
        <v>18.600000000000001</v>
      </c>
    </row>
    <row r="19" spans="1:10" x14ac:dyDescent="0.2">
      <c r="A19" s="452">
        <v>1979</v>
      </c>
      <c r="B19" s="292">
        <v>49832</v>
      </c>
      <c r="C19" s="289">
        <v>30065</v>
      </c>
      <c r="D19" s="453">
        <v>60.3</v>
      </c>
      <c r="E19" s="322">
        <v>6093</v>
      </c>
      <c r="F19" s="454">
        <v>12.2</v>
      </c>
      <c r="G19" s="289">
        <v>4202</v>
      </c>
      <c r="H19" s="453">
        <v>8.4</v>
      </c>
      <c r="I19" s="322">
        <v>9472</v>
      </c>
      <c r="J19" s="454">
        <v>19</v>
      </c>
    </row>
    <row r="20" spans="1:10" x14ac:dyDescent="0.2">
      <c r="A20" s="452">
        <v>1980</v>
      </c>
      <c r="B20" s="292">
        <v>54246</v>
      </c>
      <c r="C20" s="289">
        <v>34334</v>
      </c>
      <c r="D20" s="453">
        <v>63.3</v>
      </c>
      <c r="E20" s="322">
        <v>5889</v>
      </c>
      <c r="F20" s="454">
        <v>10.9</v>
      </c>
      <c r="G20" s="289">
        <v>4322</v>
      </c>
      <c r="H20" s="453">
        <v>8</v>
      </c>
      <c r="I20" s="322">
        <v>9701</v>
      </c>
      <c r="J20" s="454">
        <v>17.899999999999999</v>
      </c>
    </row>
    <row r="21" spans="1:10" x14ac:dyDescent="0.2">
      <c r="A21" s="452">
        <v>1981</v>
      </c>
      <c r="B21" s="292">
        <v>56769</v>
      </c>
      <c r="C21" s="289">
        <v>33967</v>
      </c>
      <c r="D21" s="453">
        <v>59.8</v>
      </c>
      <c r="E21" s="322">
        <v>6705</v>
      </c>
      <c r="F21" s="454">
        <v>11.8</v>
      </c>
      <c r="G21" s="289">
        <v>4738</v>
      </c>
      <c r="H21" s="453">
        <v>8.3000000000000007</v>
      </c>
      <c r="I21" s="322">
        <v>11359</v>
      </c>
      <c r="J21" s="454">
        <v>20</v>
      </c>
    </row>
    <row r="22" spans="1:10" x14ac:dyDescent="0.2">
      <c r="A22" s="452">
        <v>1982</v>
      </c>
      <c r="B22" s="292">
        <v>57968</v>
      </c>
      <c r="C22" s="289">
        <v>33492</v>
      </c>
      <c r="D22" s="453">
        <v>57.8</v>
      </c>
      <c r="E22" s="322">
        <v>7167</v>
      </c>
      <c r="F22" s="454">
        <v>12.4</v>
      </c>
      <c r="G22" s="289">
        <v>5147</v>
      </c>
      <c r="H22" s="453">
        <v>8.9</v>
      </c>
      <c r="I22" s="322">
        <v>12162</v>
      </c>
      <c r="J22" s="454">
        <v>21</v>
      </c>
    </row>
    <row r="23" spans="1:10" x14ac:dyDescent="0.2">
      <c r="A23" s="452">
        <v>1983</v>
      </c>
      <c r="B23" s="292">
        <v>58765</v>
      </c>
      <c r="C23" s="289">
        <v>34354</v>
      </c>
      <c r="D23" s="453">
        <v>58.5</v>
      </c>
      <c r="E23" s="322">
        <v>7469</v>
      </c>
      <c r="F23" s="454">
        <v>12.7</v>
      </c>
      <c r="G23" s="289">
        <v>4193</v>
      </c>
      <c r="H23" s="453">
        <v>7.1</v>
      </c>
      <c r="I23" s="322">
        <v>12749</v>
      </c>
      <c r="J23" s="454">
        <v>21.7</v>
      </c>
    </row>
    <row r="24" spans="1:10" x14ac:dyDescent="0.2">
      <c r="A24" s="452">
        <v>1984</v>
      </c>
      <c r="B24" s="292">
        <v>62448</v>
      </c>
      <c r="C24" s="289">
        <v>36848</v>
      </c>
      <c r="D24" s="453">
        <v>59</v>
      </c>
      <c r="E24" s="322">
        <v>7149</v>
      </c>
      <c r="F24" s="454">
        <v>11.4</v>
      </c>
      <c r="G24" s="289">
        <v>5313</v>
      </c>
      <c r="H24" s="453">
        <v>8.5</v>
      </c>
      <c r="I24" s="322">
        <v>13138</v>
      </c>
      <c r="J24" s="454">
        <v>21</v>
      </c>
    </row>
    <row r="25" spans="1:10" x14ac:dyDescent="0.2">
      <c r="A25" s="452">
        <v>1985</v>
      </c>
      <c r="B25" s="292">
        <v>65919</v>
      </c>
      <c r="C25" s="289">
        <v>38600</v>
      </c>
      <c r="D25" s="453">
        <v>58.6</v>
      </c>
      <c r="E25" s="322">
        <v>7511</v>
      </c>
      <c r="F25" s="454">
        <v>11.4</v>
      </c>
      <c r="G25" s="289">
        <v>5656</v>
      </c>
      <c r="H25" s="453">
        <v>8.6</v>
      </c>
      <c r="I25" s="322">
        <v>14152</v>
      </c>
      <c r="J25" s="454">
        <v>21.5</v>
      </c>
    </row>
    <row r="26" spans="1:10" x14ac:dyDescent="0.2">
      <c r="A26" s="452">
        <v>1986</v>
      </c>
      <c r="B26" s="292">
        <v>66308</v>
      </c>
      <c r="C26" s="289">
        <v>39010</v>
      </c>
      <c r="D26" s="453">
        <v>58.8</v>
      </c>
      <c r="E26" s="322">
        <v>7280</v>
      </c>
      <c r="F26" s="454">
        <v>11</v>
      </c>
      <c r="G26" s="289">
        <v>5922</v>
      </c>
      <c r="H26" s="453">
        <v>8.9</v>
      </c>
      <c r="I26" s="322">
        <v>14096</v>
      </c>
      <c r="J26" s="454">
        <v>21.3</v>
      </c>
    </row>
    <row r="27" spans="1:10" x14ac:dyDescent="0.2">
      <c r="A27" s="452">
        <v>1987</v>
      </c>
      <c r="B27" s="292">
        <v>65318</v>
      </c>
      <c r="C27" s="289">
        <v>38185</v>
      </c>
      <c r="D27" s="453">
        <v>58.5</v>
      </c>
      <c r="E27" s="322">
        <v>7328</v>
      </c>
      <c r="F27" s="454">
        <v>11.2</v>
      </c>
      <c r="G27" s="289">
        <v>5956</v>
      </c>
      <c r="H27" s="453">
        <v>9.1</v>
      </c>
      <c r="I27" s="322">
        <v>13849</v>
      </c>
      <c r="J27" s="454">
        <v>21.2</v>
      </c>
    </row>
    <row r="28" spans="1:10" x14ac:dyDescent="0.2">
      <c r="A28" s="452">
        <v>1988</v>
      </c>
      <c r="B28" s="292">
        <v>69012</v>
      </c>
      <c r="C28" s="289">
        <v>37841</v>
      </c>
      <c r="D28" s="453">
        <v>54.8</v>
      </c>
      <c r="E28" s="322">
        <v>8823</v>
      </c>
      <c r="F28" s="454">
        <v>12.8</v>
      </c>
      <c r="G28" s="289">
        <v>7180</v>
      </c>
      <c r="H28" s="453">
        <v>10.4</v>
      </c>
      <c r="I28" s="322">
        <v>15168</v>
      </c>
      <c r="J28" s="454">
        <v>22</v>
      </c>
    </row>
    <row r="29" spans="1:10" x14ac:dyDescent="0.2">
      <c r="A29" s="452">
        <v>1989</v>
      </c>
      <c r="B29" s="292">
        <v>67734</v>
      </c>
      <c r="C29" s="289">
        <v>36467</v>
      </c>
      <c r="D29" s="453">
        <v>53.8</v>
      </c>
      <c r="E29" s="322">
        <v>8161</v>
      </c>
      <c r="F29" s="454">
        <v>12</v>
      </c>
      <c r="G29" s="289">
        <v>7398</v>
      </c>
      <c r="H29" s="453">
        <v>10.9</v>
      </c>
      <c r="I29" s="322">
        <v>15708</v>
      </c>
      <c r="J29" s="454">
        <v>23.2</v>
      </c>
    </row>
    <row r="30" spans="1:10" x14ac:dyDescent="0.2">
      <c r="A30" s="452">
        <v>1990</v>
      </c>
      <c r="B30" s="292">
        <v>71266</v>
      </c>
      <c r="C30" s="289">
        <v>36899</v>
      </c>
      <c r="D30" s="453">
        <v>51.8</v>
      </c>
      <c r="E30" s="322">
        <v>8952</v>
      </c>
      <c r="F30" s="454">
        <v>12.6</v>
      </c>
      <c r="G30" s="289">
        <v>7546</v>
      </c>
      <c r="H30" s="453">
        <v>10.6</v>
      </c>
      <c r="I30" s="322">
        <v>17869</v>
      </c>
      <c r="J30" s="454">
        <v>25.1</v>
      </c>
    </row>
    <row r="31" spans="1:10" x14ac:dyDescent="0.2">
      <c r="A31" s="452">
        <v>1991</v>
      </c>
      <c r="B31" s="292">
        <v>72275</v>
      </c>
      <c r="C31" s="289">
        <v>36623</v>
      </c>
      <c r="D31" s="453">
        <v>50.7</v>
      </c>
      <c r="E31" s="322">
        <v>9383</v>
      </c>
      <c r="F31" s="454">
        <v>13</v>
      </c>
      <c r="G31" s="289">
        <v>7567</v>
      </c>
      <c r="H31" s="453">
        <v>10.5</v>
      </c>
      <c r="I31" s="322">
        <v>18702</v>
      </c>
      <c r="J31" s="454">
        <v>25.9</v>
      </c>
    </row>
    <row r="32" spans="1:10" x14ac:dyDescent="0.2">
      <c r="A32" s="452">
        <v>1992</v>
      </c>
      <c r="B32" s="292">
        <v>73089</v>
      </c>
      <c r="C32" s="289">
        <v>36851</v>
      </c>
      <c r="D32" s="453">
        <v>50.4</v>
      </c>
      <c r="E32" s="322">
        <v>9170</v>
      </c>
      <c r="F32" s="454">
        <v>12.5</v>
      </c>
      <c r="G32" s="289">
        <v>7778</v>
      </c>
      <c r="H32" s="453">
        <v>10.6</v>
      </c>
      <c r="I32" s="322">
        <v>19290</v>
      </c>
      <c r="J32" s="454">
        <v>26.4</v>
      </c>
    </row>
    <row r="33" spans="1:10" x14ac:dyDescent="0.2">
      <c r="A33" s="452">
        <v>1993</v>
      </c>
      <c r="B33" s="292">
        <v>69502</v>
      </c>
      <c r="C33" s="289">
        <v>36604</v>
      </c>
      <c r="D33" s="453">
        <v>52.7</v>
      </c>
      <c r="E33" s="322">
        <v>9140</v>
      </c>
      <c r="F33" s="454">
        <v>13.2</v>
      </c>
      <c r="G33" s="289">
        <v>4631</v>
      </c>
      <c r="H33" s="453">
        <v>6.7</v>
      </c>
      <c r="I33" s="322">
        <v>19127</v>
      </c>
      <c r="J33" s="454">
        <v>27.5</v>
      </c>
    </row>
    <row r="34" spans="1:10" x14ac:dyDescent="0.2">
      <c r="A34" s="452">
        <v>1994</v>
      </c>
      <c r="B34" s="292">
        <v>70463</v>
      </c>
      <c r="C34" s="289">
        <v>36194</v>
      </c>
      <c r="D34" s="453">
        <v>51.4</v>
      </c>
      <c r="E34" s="322">
        <v>9595</v>
      </c>
      <c r="F34" s="454">
        <v>13.6</v>
      </c>
      <c r="G34" s="289">
        <v>5870</v>
      </c>
      <c r="H34" s="453">
        <v>8.3000000000000007</v>
      </c>
      <c r="I34" s="322">
        <v>18804</v>
      </c>
      <c r="J34" s="454">
        <v>26.7</v>
      </c>
    </row>
    <row r="35" spans="1:10" x14ac:dyDescent="0.2">
      <c r="A35" s="452" t="s">
        <v>1057</v>
      </c>
      <c r="B35" s="925" t="s">
        <v>214</v>
      </c>
      <c r="C35" s="926" t="s">
        <v>214</v>
      </c>
      <c r="D35" s="927" t="s">
        <v>214</v>
      </c>
      <c r="E35" s="928" t="s">
        <v>214</v>
      </c>
      <c r="F35" s="929" t="s">
        <v>214</v>
      </c>
      <c r="G35" s="926" t="s">
        <v>214</v>
      </c>
      <c r="H35" s="927" t="s">
        <v>214</v>
      </c>
      <c r="I35" s="928" t="s">
        <v>214</v>
      </c>
      <c r="J35" s="929" t="s">
        <v>214</v>
      </c>
    </row>
    <row r="36" spans="1:10" x14ac:dyDescent="0.2">
      <c r="A36" s="452">
        <v>1996</v>
      </c>
      <c r="B36" s="292">
        <v>70288</v>
      </c>
      <c r="C36" s="289">
        <v>36146</v>
      </c>
      <c r="D36" s="453">
        <v>51.4</v>
      </c>
      <c r="E36" s="322">
        <v>9558</v>
      </c>
      <c r="F36" s="454">
        <v>13.6</v>
      </c>
      <c r="G36" s="289">
        <v>6760</v>
      </c>
      <c r="H36" s="453">
        <v>9.6</v>
      </c>
      <c r="I36" s="322">
        <v>17824</v>
      </c>
      <c r="J36" s="454">
        <v>25.4</v>
      </c>
    </row>
    <row r="37" spans="1:10" x14ac:dyDescent="0.2">
      <c r="A37" s="452">
        <v>1997</v>
      </c>
      <c r="B37" s="292">
        <v>71025</v>
      </c>
      <c r="C37" s="289">
        <v>35971</v>
      </c>
      <c r="D37" s="453">
        <v>50.6</v>
      </c>
      <c r="E37" s="322">
        <v>9913</v>
      </c>
      <c r="F37" s="454">
        <v>14</v>
      </c>
      <c r="G37" s="289">
        <v>6589</v>
      </c>
      <c r="H37" s="453">
        <v>9.3000000000000007</v>
      </c>
      <c r="I37" s="322">
        <v>18552</v>
      </c>
      <c r="J37" s="454">
        <v>26.1</v>
      </c>
    </row>
    <row r="38" spans="1:10" x14ac:dyDescent="0.2">
      <c r="A38" s="452">
        <v>1998</v>
      </c>
      <c r="B38" s="292">
        <v>71480</v>
      </c>
      <c r="C38" s="289">
        <v>36206</v>
      </c>
      <c r="D38" s="453">
        <v>50.7</v>
      </c>
      <c r="E38" s="322">
        <v>9655</v>
      </c>
      <c r="F38" s="454">
        <v>13.5</v>
      </c>
      <c r="G38" s="289">
        <v>6969</v>
      </c>
      <c r="H38" s="453">
        <v>9.6999999999999993</v>
      </c>
      <c r="I38" s="322">
        <v>18650</v>
      </c>
      <c r="J38" s="454">
        <v>26.1</v>
      </c>
    </row>
    <row r="39" spans="1:10" x14ac:dyDescent="0.2">
      <c r="A39" s="452">
        <v>1999</v>
      </c>
      <c r="B39" s="292">
        <v>71157</v>
      </c>
      <c r="C39" s="289">
        <v>35861</v>
      </c>
      <c r="D39" s="453">
        <v>50.4</v>
      </c>
      <c r="E39" s="322">
        <v>9815</v>
      </c>
      <c r="F39" s="454">
        <v>13.8</v>
      </c>
      <c r="G39" s="289">
        <v>6872</v>
      </c>
      <c r="H39" s="453">
        <v>9.6999999999999993</v>
      </c>
      <c r="I39" s="322">
        <v>18609</v>
      </c>
      <c r="J39" s="454">
        <v>26.2</v>
      </c>
    </row>
    <row r="40" spans="1:10" x14ac:dyDescent="0.2">
      <c r="A40" s="452">
        <v>2000</v>
      </c>
      <c r="B40" s="292">
        <v>71506</v>
      </c>
      <c r="C40" s="289">
        <v>36303</v>
      </c>
      <c r="D40" s="453">
        <v>50.8</v>
      </c>
      <c r="E40" s="322">
        <v>9774</v>
      </c>
      <c r="F40" s="454">
        <v>13.7</v>
      </c>
      <c r="G40" s="289">
        <v>7159</v>
      </c>
      <c r="H40" s="453">
        <v>10.1</v>
      </c>
      <c r="I40" s="322">
        <v>18270</v>
      </c>
      <c r="J40" s="454">
        <v>25.6</v>
      </c>
    </row>
    <row r="41" spans="1:10" x14ac:dyDescent="0.2">
      <c r="A41" s="452">
        <v>2001</v>
      </c>
      <c r="B41" s="292">
        <v>72204</v>
      </c>
      <c r="C41" s="289">
        <v>36824</v>
      </c>
      <c r="D41" s="453">
        <v>50.999944601407122</v>
      </c>
      <c r="E41" s="322">
        <v>9944</v>
      </c>
      <c r="F41" s="454">
        <v>13.772090188909203</v>
      </c>
      <c r="G41" s="289">
        <v>7202</v>
      </c>
      <c r="H41" s="453">
        <v>9.9745166472771594</v>
      </c>
      <c r="I41" s="322">
        <v>18234</v>
      </c>
      <c r="J41" s="454">
        <v>25.253448562406515</v>
      </c>
    </row>
    <row r="42" spans="1:10" x14ac:dyDescent="0.2">
      <c r="A42" s="452">
        <v>2002</v>
      </c>
      <c r="B42" s="292">
        <v>70783</v>
      </c>
      <c r="C42" s="289">
        <v>36457</v>
      </c>
      <c r="D42" s="453">
        <v>51.505304946102882</v>
      </c>
      <c r="E42" s="322">
        <v>9297</v>
      </c>
      <c r="F42" s="454">
        <v>13.134509698656457</v>
      </c>
      <c r="G42" s="289">
        <v>7037</v>
      </c>
      <c r="H42" s="453">
        <v>9.9416526567113568</v>
      </c>
      <c r="I42" s="322">
        <v>17992</v>
      </c>
      <c r="J42" s="454">
        <v>25.418532698529305</v>
      </c>
    </row>
    <row r="43" spans="1:10" x14ac:dyDescent="0.2">
      <c r="A43" s="452">
        <v>2003</v>
      </c>
      <c r="B43" s="292">
        <v>70579</v>
      </c>
      <c r="C43" s="289">
        <v>35541</v>
      </c>
      <c r="D43" s="453">
        <v>50.356338287592628</v>
      </c>
      <c r="E43" s="322">
        <v>9478</v>
      </c>
      <c r="F43" s="454">
        <v>13.428923617506625</v>
      </c>
      <c r="G43" s="289">
        <v>7257</v>
      </c>
      <c r="H43" s="453">
        <v>10.282095240794003</v>
      </c>
      <c r="I43" s="322">
        <v>18303</v>
      </c>
      <c r="J43" s="454">
        <v>25.932642854106746</v>
      </c>
    </row>
    <row r="44" spans="1:10" x14ac:dyDescent="0.2">
      <c r="A44" s="452">
        <v>2004</v>
      </c>
      <c r="B44" s="292">
        <v>72176</v>
      </c>
      <c r="C44" s="289">
        <v>35769</v>
      </c>
      <c r="D44" s="453">
        <v>49.558024828197738</v>
      </c>
      <c r="E44" s="322">
        <v>9857</v>
      </c>
      <c r="F44" s="454">
        <v>13.656894258479275</v>
      </c>
      <c r="G44" s="289">
        <v>8105</v>
      </c>
      <c r="H44" s="453">
        <v>11.229494568831745</v>
      </c>
      <c r="I44" s="322">
        <v>18445</v>
      </c>
      <c r="J44" s="454">
        <v>25.555586344491243</v>
      </c>
    </row>
    <row r="45" spans="1:10" x14ac:dyDescent="0.2">
      <c r="A45" s="452">
        <v>2005</v>
      </c>
      <c r="B45" s="292">
        <v>72307</v>
      </c>
      <c r="C45" s="289">
        <v>33926</v>
      </c>
      <c r="D45" s="453">
        <v>46.919385398370835</v>
      </c>
      <c r="E45" s="322">
        <v>10940</v>
      </c>
      <c r="F45" s="454">
        <v>15.129932095094528</v>
      </c>
      <c r="G45" s="289">
        <v>8221</v>
      </c>
      <c r="H45" s="453">
        <v>11.369576942757963</v>
      </c>
      <c r="I45" s="322">
        <v>19290</v>
      </c>
      <c r="J45" s="454">
        <v>26.677915001313838</v>
      </c>
    </row>
    <row r="46" spans="1:10" x14ac:dyDescent="0.2">
      <c r="A46" s="452">
        <v>2006</v>
      </c>
      <c r="B46" s="292">
        <v>72274</v>
      </c>
      <c r="C46" s="289">
        <v>33606</v>
      </c>
      <c r="D46" s="453">
        <v>46.498049090959405</v>
      </c>
      <c r="E46" s="322">
        <v>10831</v>
      </c>
      <c r="F46" s="454">
        <v>14.986025403326231</v>
      </c>
      <c r="G46" s="289">
        <v>8266</v>
      </c>
      <c r="H46" s="453">
        <v>11.437031297562056</v>
      </c>
      <c r="I46" s="322">
        <v>19571</v>
      </c>
      <c r="J46" s="454">
        <v>27.07889420815231</v>
      </c>
    </row>
    <row r="47" spans="1:10" x14ac:dyDescent="0.2">
      <c r="A47" s="452">
        <v>2007</v>
      </c>
      <c r="B47" s="292">
        <v>73220</v>
      </c>
      <c r="C47" s="289">
        <v>33588</v>
      </c>
      <c r="D47" s="453">
        <v>45.872712373668392</v>
      </c>
      <c r="E47" s="322">
        <v>11061</v>
      </c>
      <c r="F47" s="454">
        <v>15.106528270964217</v>
      </c>
      <c r="G47" s="289">
        <v>8692</v>
      </c>
      <c r="H47" s="453">
        <v>11.871073477192024</v>
      </c>
      <c r="I47" s="322">
        <v>19879</v>
      </c>
      <c r="J47" s="454">
        <v>27.149685878175362</v>
      </c>
    </row>
    <row r="48" spans="1:10" x14ac:dyDescent="0.2">
      <c r="A48" s="452">
        <v>2008</v>
      </c>
      <c r="B48" s="292">
        <v>74177</v>
      </c>
      <c r="C48" s="289">
        <v>34081</v>
      </c>
      <c r="D48" s="453">
        <v>45.945508715639619</v>
      </c>
      <c r="E48" s="322">
        <v>11240</v>
      </c>
      <c r="F48" s="454">
        <v>15.152944982946195</v>
      </c>
      <c r="G48" s="289">
        <v>9203</v>
      </c>
      <c r="H48" s="453">
        <v>12.40681073648166</v>
      </c>
      <c r="I48" s="322">
        <v>19653</v>
      </c>
      <c r="J48" s="454">
        <v>26.494735564932526</v>
      </c>
    </row>
    <row r="49" spans="1:10" x14ac:dyDescent="0.2">
      <c r="A49" s="452">
        <v>2009</v>
      </c>
      <c r="B49" s="292">
        <v>75188</v>
      </c>
      <c r="C49" s="289">
        <v>34027</v>
      </c>
      <c r="D49" s="453">
        <v>45.255891897643238</v>
      </c>
      <c r="E49" s="322">
        <v>11541</v>
      </c>
      <c r="F49" s="454">
        <v>15.349523860190455</v>
      </c>
      <c r="G49" s="289">
        <v>9469</v>
      </c>
      <c r="H49" s="453">
        <v>12.593764962494014</v>
      </c>
      <c r="I49" s="322">
        <v>20151</v>
      </c>
      <c r="J49" s="454">
        <v>26.800819279672289</v>
      </c>
    </row>
    <row r="50" spans="1:10" x14ac:dyDescent="0.2">
      <c r="A50" s="452">
        <v>2010</v>
      </c>
      <c r="B50" s="292">
        <v>74988</v>
      </c>
      <c r="C50" s="289">
        <v>33782</v>
      </c>
      <c r="D50" s="453">
        <v>45.049874646610121</v>
      </c>
      <c r="E50" s="322">
        <v>11479</v>
      </c>
      <c r="F50" s="454">
        <v>15.307782578545901</v>
      </c>
      <c r="G50" s="289">
        <v>9344</v>
      </c>
      <c r="H50" s="453">
        <v>12.46066037232624</v>
      </c>
      <c r="I50" s="322">
        <v>20383</v>
      </c>
      <c r="J50" s="454">
        <v>27.181682402517737</v>
      </c>
    </row>
    <row r="51" spans="1:10" x14ac:dyDescent="0.2">
      <c r="A51" s="452">
        <v>2011</v>
      </c>
      <c r="B51" s="292">
        <v>77731</v>
      </c>
      <c r="C51" s="289">
        <v>35001</v>
      </c>
      <c r="D51" s="453">
        <v>46.675468074891988</v>
      </c>
      <c r="E51" s="322">
        <v>11113</v>
      </c>
      <c r="F51" s="454">
        <v>14.819704486051103</v>
      </c>
      <c r="G51" s="289">
        <v>9872</v>
      </c>
      <c r="H51" s="453">
        <v>13.164773030351522</v>
      </c>
      <c r="I51" s="322">
        <v>21745</v>
      </c>
      <c r="J51" s="454">
        <v>28.997973009014778</v>
      </c>
    </row>
    <row r="52" spans="1:10" x14ac:dyDescent="0.2">
      <c r="A52" s="452">
        <v>2012</v>
      </c>
      <c r="B52" s="292">
        <v>74650</v>
      </c>
      <c r="C52" s="289">
        <v>35126</v>
      </c>
      <c r="D52" s="453">
        <v>47.054253181513737</v>
      </c>
      <c r="E52" s="322">
        <v>10793</v>
      </c>
      <c r="F52" s="454">
        <v>14.458137977227059</v>
      </c>
      <c r="G52" s="289">
        <v>8288</v>
      </c>
      <c r="H52" s="453">
        <v>11.102478231748158</v>
      </c>
      <c r="I52" s="322">
        <v>20440</v>
      </c>
      <c r="J52" s="454">
        <v>27.381111855324846</v>
      </c>
    </row>
    <row r="53" spans="1:10" x14ac:dyDescent="0.2">
      <c r="A53" s="455">
        <v>2013</v>
      </c>
      <c r="B53" s="171">
        <v>73893</v>
      </c>
      <c r="C53" s="172">
        <v>35751</v>
      </c>
      <c r="D53" s="456">
        <v>48.382120092566275</v>
      </c>
      <c r="E53" s="323">
        <v>10821</v>
      </c>
      <c r="F53" s="457">
        <v>14.644147618854289</v>
      </c>
      <c r="G53" s="172">
        <v>8675</v>
      </c>
      <c r="H53" s="456">
        <v>11.73994830362822</v>
      </c>
      <c r="I53" s="323">
        <v>18646</v>
      </c>
      <c r="J53" s="457">
        <v>25.233783984951213</v>
      </c>
    </row>
    <row r="55" spans="1:10" x14ac:dyDescent="0.2">
      <c r="A55" s="215" t="s">
        <v>1062</v>
      </c>
    </row>
    <row r="56" spans="1:10" x14ac:dyDescent="0.2">
      <c r="A56" s="215" t="s">
        <v>1058</v>
      </c>
    </row>
    <row r="57" spans="1:10" x14ac:dyDescent="0.2">
      <c r="A57" s="215" t="s">
        <v>219</v>
      </c>
    </row>
  </sheetData>
  <mergeCells count="6">
    <mergeCell ref="A1:J1"/>
    <mergeCell ref="C3:D3"/>
    <mergeCell ref="E3:F3"/>
    <mergeCell ref="G3:H3"/>
    <mergeCell ref="I3:J3"/>
    <mergeCell ref="A3:A4"/>
  </mergeCells>
  <printOptions horizontalCentered="1"/>
  <pageMargins left="1" right="1" top="1" bottom="1" header="0.5" footer="0.5"/>
  <pageSetup scale="98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95</vt:i4>
      </vt:variant>
      <vt:variant>
        <vt:lpstr>Named Ranges</vt:lpstr>
      </vt:variant>
      <vt:variant>
        <vt:i4>30</vt:i4>
      </vt:variant>
    </vt:vector>
  </HeadingPairs>
  <TitlesOfParts>
    <vt:vector size="125" baseType="lpstr">
      <vt:lpstr>List of Tables</vt:lpstr>
      <vt:lpstr>Table 1</vt:lpstr>
      <vt:lpstr>Table 2</vt:lpstr>
      <vt:lpstr>Table 3</vt:lpstr>
      <vt:lpstr>Tables 4 &amp; 5</vt:lpstr>
      <vt:lpstr>Table 6 &amp;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66</vt:lpstr>
      <vt:lpstr>Table 65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91-93</vt:lpstr>
      <vt:lpstr>Table 94-98</vt:lpstr>
      <vt:lpstr>Table 99</vt:lpstr>
      <vt:lpstr>Table 100</vt:lpstr>
      <vt:lpstr>Table 101</vt:lpstr>
      <vt:lpstr>Table 102</vt:lpstr>
      <vt:lpstr>'Table 101'!Print_Area</vt:lpstr>
      <vt:lpstr>'Table 13'!Print_Area</vt:lpstr>
      <vt:lpstr>'Table 15'!Print_Area</vt:lpstr>
      <vt:lpstr>'Table 2'!Print_Area</vt:lpstr>
      <vt:lpstr>'Table 20'!Print_Area</vt:lpstr>
      <vt:lpstr>'Table 22'!Print_Area</vt:lpstr>
      <vt:lpstr>'Table 24'!Print_Area</vt:lpstr>
      <vt:lpstr>'Table 25'!Print_Area</vt:lpstr>
      <vt:lpstr>'Table 26'!Print_Area</vt:lpstr>
      <vt:lpstr>'Table 27'!Print_Area</vt:lpstr>
      <vt:lpstr>'Table 28'!Print_Area</vt:lpstr>
      <vt:lpstr>'Table 29'!Print_Area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37'!Print_Area</vt:lpstr>
      <vt:lpstr>'Table 38'!Print_Area</vt:lpstr>
      <vt:lpstr>'Table 39'!Print_Area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61'!Print_Area</vt:lpstr>
      <vt:lpstr>'Table 62'!Print_Area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Chun</dc:creator>
  <cp:lastModifiedBy>Daniel Naho'opi'i</cp:lastModifiedBy>
  <cp:lastPrinted>2014-08-21T21:01:32Z</cp:lastPrinted>
  <dcterms:created xsi:type="dcterms:W3CDTF">2014-08-07T21:42:45Z</dcterms:created>
  <dcterms:modified xsi:type="dcterms:W3CDTF">2014-08-28T03:57:47Z</dcterms:modified>
</cp:coreProperties>
</file>